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Git\nn_himminji\Assets\ResWork\Table\"/>
    </mc:Choice>
  </mc:AlternateContent>
  <xr:revisionPtr revIDLastSave="0" documentId="13_ncr:1_{390E78D4-E030-4C0E-8603-65CA7770AFC7}" xr6:coauthVersionLast="47" xr6:coauthVersionMax="47" xr10:uidLastSave="{00000000-0000-0000-0000-000000000000}"/>
  <bookViews>
    <workbookView xWindow="-120" yWindow="-120" windowWidth="29040" windowHeight="15720" xr2:uid="{BCE691A6-FDEF-4088-8C52-1242D9F29288}"/>
    <workbookView xWindow="-120" yWindow="-120" windowWidth="29040" windowHeight="15720" firstSheet="16" activeTab="24" xr2:uid="{6128D5A7-B231-4F2D-95F0-2E7AB36B8EDE}"/>
  </bookViews>
  <sheets>
    <sheet name="Info" sheetId="1" r:id="rId1"/>
    <sheet name="GlobalValue" sheetId="83" r:id="rId2"/>
    <sheet name="Localization" sheetId="55" r:id="rId3"/>
    <sheet name="WorkerList" sheetId="148" r:id="rId4"/>
    <sheet name="ItemList" sheetId="107" r:id="rId5"/>
    <sheet name="EquipItemList" sheetId="118" r:id="rId6"/>
    <sheet name="Title" sheetId="84" r:id="rId7"/>
    <sheet name="SkillTypeConfig" sheetId="85" r:id="rId8"/>
    <sheet name="SkillList" sheetId="86" r:id="rId9"/>
    <sheet name="SkillAwakenConfig" sheetId="87" r:id="rId10"/>
    <sheet name="PetList" sheetId="96" r:id="rId11"/>
    <sheet name="ClassConfig" sheetId="127" r:id="rId12"/>
    <sheet name="ShopItemList" sheetId="89" r:id="rId13"/>
    <sheet name="FarmShopList" sheetId="147" r:id="rId14"/>
    <sheet name="SelectSkill" sheetId="90" r:id="rId15"/>
    <sheet name="RankRewardList" sheetId="145" r:id="rId16"/>
    <sheet name="RelicUpgradeCost" sheetId="92" r:id="rId17"/>
    <sheet name="Reliclist" sheetId="93" r:id="rId18"/>
    <sheet name="RandomBag" sheetId="94" r:id="rId19"/>
    <sheet name="PetUpgrade" sheetId="95" r:id="rId20"/>
    <sheet name="Pass" sheetId="98" r:id="rId21"/>
    <sheet name="OptionConfig" sheetId="99" r:id="rId22"/>
    <sheet name="ObjectConfig" sheetId="100" r:id="rId23"/>
    <sheet name="MissionList" sheetId="149" r:id="rId24"/>
    <sheet name="MonsterList" sheetId="101" r:id="rId25"/>
    <sheet name="MonsterAppear" sheetId="102" r:id="rId26"/>
    <sheet name="MemoryWitch" sheetId="103" r:id="rId27"/>
    <sheet name="MemoryPetBattle" sheetId="104" r:id="rId28"/>
    <sheet name="LimitSlotmagicRate" sheetId="105" r:id="rId29"/>
    <sheet name="Kettle" sheetId="106" r:id="rId30"/>
    <sheet name="Inven" sheetId="108" r:id="rId31"/>
    <sheet name="HarvestConfig" sheetId="109" r:id="rId32"/>
    <sheet name="GachaConfig" sheetId="111" r:id="rId33"/>
    <sheet name="GachaRateTable" sheetId="150" r:id="rId34"/>
    <sheet name="GachaRandomBag" sheetId="151" r:id="rId35"/>
    <sheet name="Fruit" sheetId="112" r:id="rId36"/>
    <sheet name="FarmerList" sheetId="113" r:id="rId37"/>
    <sheet name="Fairy" sheetId="114" r:id="rId38"/>
    <sheet name="Essence" sheetId="115" r:id="rId39"/>
    <sheet name="EffectList" sheetId="143" r:id="rId40"/>
    <sheet name="EquipSmelting" sheetId="116" r:id="rId41"/>
    <sheet name="EquipSlotUpgrade" sheetId="117" r:id="rId42"/>
    <sheet name="EquipCrafting" sheetId="119" r:id="rId43"/>
    <sheet name="EnchantRate" sheetId="120" r:id="rId44"/>
    <sheet name="EnchantGradeConfig" sheetId="121" r:id="rId45"/>
    <sheet name="EnchanList" sheetId="122" r:id="rId46"/>
    <sheet name="Dps" sheetId="123" r:id="rId47"/>
    <sheet name="CostumeList" sheetId="141" r:id="rId48"/>
    <sheet name="PCCostumeCollectionList" sheetId="142" r:id="rId49"/>
    <sheet name="CollectionList" sheetId="125" r:id="rId50"/>
    <sheet name="ClassOpenCondition" sheetId="126" r:id="rId51"/>
    <sheet name="ChapterText" sheetId="128" r:id="rId52"/>
    <sheet name="ChapterQuest" sheetId="129" r:id="rId53"/>
    <sheet name="BreakingLimit" sheetId="130" r:id="rId54"/>
    <sheet name="Bookpage" sheetId="131" r:id="rId55"/>
    <sheet name="Book" sheetId="132" r:id="rId56"/>
    <sheet name="BattleMapDifficulty" sheetId="133" r:id="rId57"/>
    <sheet name="BattleMapConfig" sheetId="134" r:id="rId58"/>
    <sheet name="DungeonMapConfig" sheetId="144" r:id="rId59"/>
    <sheet name="WaveRewardList" sheetId="146" r:id="rId60"/>
    <sheet name="AwakenUpgrade" sheetId="135" r:id="rId61"/>
    <sheet name="AwakenConfig" sheetId="136" r:id="rId62"/>
    <sheet name="Attendance" sheetId="137" r:id="rId63"/>
    <sheet name="AbilityConfig" sheetId="139" r:id="rId64"/>
  </sheets>
  <definedNames>
    <definedName name="_xleta.INT" hidden="1" xlm="1">#NAME?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27" l="1"/>
  <c r="I3" i="127"/>
  <c r="I12" i="127"/>
  <c r="C289" i="151"/>
  <c r="C291" i="151" s="1"/>
  <c r="C293" i="151" s="1"/>
  <c r="C295" i="151" s="1"/>
  <c r="C297" i="151" s="1"/>
  <c r="C299" i="151" s="1"/>
  <c r="C288" i="151"/>
  <c r="C290" i="151" s="1"/>
  <c r="C292" i="151" s="1"/>
  <c r="C294" i="151" s="1"/>
  <c r="C296" i="151" s="1"/>
  <c r="C298" i="151" s="1"/>
  <c r="C275" i="151"/>
  <c r="C277" i="151" s="1"/>
  <c r="C279" i="151" s="1"/>
  <c r="C281" i="151" s="1"/>
  <c r="C283" i="151" s="1"/>
  <c r="C285" i="151" s="1"/>
  <c r="C274" i="151"/>
  <c r="C276" i="151" s="1"/>
  <c r="C278" i="151" s="1"/>
  <c r="C280" i="151" s="1"/>
  <c r="C282" i="151" s="1"/>
  <c r="C284" i="151" s="1"/>
  <c r="C257" i="151"/>
  <c r="C259" i="151" s="1"/>
  <c r="C261" i="151" s="1"/>
  <c r="C263" i="151" s="1"/>
  <c r="C265" i="151" s="1"/>
  <c r="C267" i="151" s="1"/>
  <c r="C256" i="151"/>
  <c r="C258" i="151" s="1"/>
  <c r="C260" i="151" s="1"/>
  <c r="C262" i="151" s="1"/>
  <c r="C264" i="151" s="1"/>
  <c r="C266" i="151" s="1"/>
  <c r="C243" i="151"/>
  <c r="C245" i="151" s="1"/>
  <c r="C247" i="151" s="1"/>
  <c r="C249" i="151" s="1"/>
  <c r="C251" i="151" s="1"/>
  <c r="C253" i="151" s="1"/>
  <c r="C242" i="151"/>
  <c r="C244" i="151" s="1"/>
  <c r="C246" i="151" s="1"/>
  <c r="C248" i="151" s="1"/>
  <c r="C250" i="151" s="1"/>
  <c r="C252" i="151" s="1"/>
  <c r="C229" i="151"/>
  <c r="C231" i="151" s="1"/>
  <c r="C233" i="151" s="1"/>
  <c r="C235" i="151" s="1"/>
  <c r="C237" i="151" s="1"/>
  <c r="C239" i="151" s="1"/>
  <c r="C228" i="151"/>
  <c r="C230" i="151" s="1"/>
  <c r="C232" i="151" s="1"/>
  <c r="C234" i="151" s="1"/>
  <c r="C236" i="151" s="1"/>
  <c r="C238" i="151" s="1"/>
  <c r="C215" i="151"/>
  <c r="C217" i="151" s="1"/>
  <c r="C219" i="151" s="1"/>
  <c r="C221" i="151" s="1"/>
  <c r="C223" i="151" s="1"/>
  <c r="C225" i="151" s="1"/>
  <c r="C214" i="151"/>
  <c r="C216" i="151" s="1"/>
  <c r="C218" i="151" s="1"/>
  <c r="C220" i="151" s="1"/>
  <c r="C222" i="151" s="1"/>
  <c r="C224" i="151" s="1"/>
  <c r="C201" i="151"/>
  <c r="C203" i="151" s="1"/>
  <c r="C205" i="151" s="1"/>
  <c r="C207" i="151" s="1"/>
  <c r="C209" i="151" s="1"/>
  <c r="C211" i="151" s="1"/>
  <c r="C200" i="151"/>
  <c r="C202" i="151" s="1"/>
  <c r="C204" i="151" s="1"/>
  <c r="C206" i="151" s="1"/>
  <c r="C208" i="151" s="1"/>
  <c r="C210" i="151" s="1"/>
  <c r="C187" i="151"/>
  <c r="C189" i="151" s="1"/>
  <c r="C191" i="151" s="1"/>
  <c r="C193" i="151" s="1"/>
  <c r="C195" i="151" s="1"/>
  <c r="C197" i="151" s="1"/>
  <c r="C186" i="151"/>
  <c r="C188" i="151" s="1"/>
  <c r="C190" i="151" s="1"/>
  <c r="C192" i="151" s="1"/>
  <c r="C194" i="151" s="1"/>
  <c r="C196" i="151" s="1"/>
  <c r="C173" i="151"/>
  <c r="C175" i="151" s="1"/>
  <c r="C177" i="151" s="1"/>
  <c r="C179" i="151" s="1"/>
  <c r="C181" i="151" s="1"/>
  <c r="C183" i="151" s="1"/>
  <c r="C172" i="151"/>
  <c r="C174" i="151" s="1"/>
  <c r="C176" i="151" s="1"/>
  <c r="C178" i="151" s="1"/>
  <c r="C180" i="151" s="1"/>
  <c r="C182" i="151" s="1"/>
  <c r="C159" i="151"/>
  <c r="C161" i="151" s="1"/>
  <c r="C163" i="151" s="1"/>
  <c r="C165" i="151" s="1"/>
  <c r="C167" i="151" s="1"/>
  <c r="C169" i="151" s="1"/>
  <c r="C158" i="151"/>
  <c r="C160" i="151" s="1"/>
  <c r="C162" i="151" s="1"/>
  <c r="C164" i="151" s="1"/>
  <c r="C166" i="151" s="1"/>
  <c r="C168" i="151" s="1"/>
  <c r="C145" i="151"/>
  <c r="C147" i="151" s="1"/>
  <c r="C149" i="151" s="1"/>
  <c r="C151" i="151" s="1"/>
  <c r="C153" i="151" s="1"/>
  <c r="C155" i="151" s="1"/>
  <c r="C144" i="151"/>
  <c r="C146" i="151" s="1"/>
  <c r="C148" i="151" s="1"/>
  <c r="C150" i="151" s="1"/>
  <c r="C152" i="151" s="1"/>
  <c r="C154" i="151" s="1"/>
  <c r="C97" i="151"/>
  <c r="C102" i="151" s="1"/>
  <c r="C107" i="151" s="1"/>
  <c r="C112" i="151" s="1"/>
  <c r="C117" i="151" s="1"/>
  <c r="C122" i="151" s="1"/>
  <c r="C96" i="151"/>
  <c r="C101" i="151" s="1"/>
  <c r="C106" i="151" s="1"/>
  <c r="C111" i="151" s="1"/>
  <c r="C116" i="151" s="1"/>
  <c r="C121" i="151" s="1"/>
  <c r="C95" i="151"/>
  <c r="C100" i="151" s="1"/>
  <c r="C105" i="151" s="1"/>
  <c r="C110" i="151" s="1"/>
  <c r="C115" i="151" s="1"/>
  <c r="C120" i="151" s="1"/>
  <c r="C94" i="151"/>
  <c r="C99" i="151" s="1"/>
  <c r="C104" i="151" s="1"/>
  <c r="C109" i="151" s="1"/>
  <c r="C114" i="151" s="1"/>
  <c r="C119" i="151" s="1"/>
  <c r="C93" i="151"/>
  <c r="C98" i="151" s="1"/>
  <c r="C103" i="151" s="1"/>
  <c r="C108" i="151" s="1"/>
  <c r="C113" i="151" s="1"/>
  <c r="C118" i="151" s="1"/>
  <c r="C62" i="151"/>
  <c r="C67" i="151" s="1"/>
  <c r="C72" i="151" s="1"/>
  <c r="C77" i="151" s="1"/>
  <c r="C82" i="151" s="1"/>
  <c r="C87" i="151" s="1"/>
  <c r="C61" i="151"/>
  <c r="C66" i="151" s="1"/>
  <c r="C71" i="151" s="1"/>
  <c r="C76" i="151" s="1"/>
  <c r="C81" i="151" s="1"/>
  <c r="C86" i="151" s="1"/>
  <c r="C60" i="151"/>
  <c r="C65" i="151" s="1"/>
  <c r="C70" i="151" s="1"/>
  <c r="C75" i="151" s="1"/>
  <c r="C80" i="151" s="1"/>
  <c r="C85" i="151" s="1"/>
  <c r="C59" i="151"/>
  <c r="C64" i="151" s="1"/>
  <c r="C69" i="151" s="1"/>
  <c r="C74" i="151" s="1"/>
  <c r="C79" i="151" s="1"/>
  <c r="C84" i="151" s="1"/>
  <c r="C58" i="151"/>
  <c r="C63" i="151" s="1"/>
  <c r="C68" i="151" s="1"/>
  <c r="C73" i="151" s="1"/>
  <c r="C78" i="151" s="1"/>
  <c r="C83" i="151" s="1"/>
  <c r="C27" i="151"/>
  <c r="C32" i="151" s="1"/>
  <c r="C37" i="151" s="1"/>
  <c r="C42" i="151" s="1"/>
  <c r="C47" i="151" s="1"/>
  <c r="C52" i="151" s="1"/>
  <c r="C26" i="151"/>
  <c r="C31" i="151" s="1"/>
  <c r="C36" i="151" s="1"/>
  <c r="C41" i="151" s="1"/>
  <c r="C46" i="151" s="1"/>
  <c r="C51" i="151" s="1"/>
  <c r="C25" i="151"/>
  <c r="C30" i="151" s="1"/>
  <c r="C35" i="151" s="1"/>
  <c r="C40" i="151" s="1"/>
  <c r="C45" i="151" s="1"/>
  <c r="C50" i="151" s="1"/>
  <c r="C24" i="151"/>
  <c r="C29" i="151" s="1"/>
  <c r="C34" i="151" s="1"/>
  <c r="C39" i="151" s="1"/>
  <c r="C44" i="151" s="1"/>
  <c r="C49" i="151" s="1"/>
  <c r="C23" i="151"/>
  <c r="C28" i="151" s="1"/>
  <c r="C33" i="151" s="1"/>
  <c r="C38" i="151" s="1"/>
  <c r="C43" i="151" s="1"/>
  <c r="C48" i="151" s="1"/>
  <c r="F595" i="107"/>
  <c r="F596" i="107"/>
  <c r="F597" i="107"/>
  <c r="F598" i="107"/>
  <c r="F599" i="107"/>
  <c r="F600" i="107"/>
  <c r="F601" i="107"/>
  <c r="F602" i="107"/>
  <c r="F603" i="107"/>
  <c r="F604" i="107"/>
  <c r="F605" i="107"/>
  <c r="F606" i="107"/>
  <c r="F607" i="107"/>
  <c r="F608" i="107"/>
  <c r="F609" i="107"/>
  <c r="F610" i="107"/>
  <c r="F611" i="107"/>
  <c r="F612" i="107"/>
  <c r="F613" i="107"/>
  <c r="F614" i="107"/>
  <c r="F615" i="107"/>
  <c r="F616" i="107"/>
  <c r="F617" i="107"/>
  <c r="F618" i="107"/>
  <c r="F619" i="107"/>
  <c r="F620" i="107"/>
  <c r="F621" i="107"/>
  <c r="F622" i="107"/>
  <c r="F623" i="107"/>
  <c r="F624" i="107"/>
  <c r="F625" i="107"/>
  <c r="F626" i="107"/>
  <c r="F627" i="107"/>
  <c r="F628" i="107"/>
  <c r="F629" i="107"/>
  <c r="F630" i="107"/>
  <c r="F631" i="107"/>
  <c r="F632" i="107"/>
  <c r="F633" i="107"/>
  <c r="F634" i="107"/>
  <c r="F635" i="107"/>
  <c r="F636" i="107"/>
  <c r="F637" i="107"/>
  <c r="F638" i="107"/>
  <c r="F639" i="107"/>
  <c r="F640" i="107"/>
  <c r="F641" i="107"/>
  <c r="F642" i="107"/>
  <c r="F643" i="107"/>
  <c r="F644" i="107"/>
  <c r="F645" i="107"/>
  <c r="F646" i="107"/>
  <c r="F647" i="107"/>
  <c r="F648" i="107"/>
  <c r="F649" i="107"/>
  <c r="F650" i="107"/>
  <c r="F651" i="107"/>
  <c r="F652" i="107"/>
  <c r="F653" i="107"/>
  <c r="F654" i="107"/>
  <c r="F655" i="107"/>
  <c r="F656" i="107"/>
  <c r="F657" i="107"/>
  <c r="F658" i="107"/>
  <c r="F659" i="107"/>
  <c r="F660" i="107"/>
  <c r="F661" i="107"/>
  <c r="F662" i="107"/>
  <c r="F663" i="107"/>
  <c r="F664" i="107"/>
  <c r="F665" i="107"/>
  <c r="F666" i="107"/>
  <c r="F667" i="107"/>
  <c r="F668" i="107"/>
  <c r="F669" i="107"/>
  <c r="F670" i="107"/>
  <c r="F671" i="107"/>
  <c r="F672" i="107"/>
  <c r="F673" i="107"/>
  <c r="F674" i="107"/>
  <c r="F675" i="107"/>
  <c r="F676" i="107"/>
  <c r="F677" i="107"/>
  <c r="F678" i="107"/>
  <c r="F679" i="107"/>
  <c r="F680" i="107"/>
  <c r="F681" i="107"/>
  <c r="F682" i="107"/>
  <c r="F683" i="107"/>
  <c r="F684" i="107"/>
  <c r="F685" i="107"/>
  <c r="F686" i="107"/>
  <c r="F687" i="107"/>
  <c r="F688" i="107"/>
  <c r="F689" i="107"/>
  <c r="F690" i="107"/>
  <c r="F691" i="107"/>
  <c r="F692" i="107"/>
  <c r="F693" i="107"/>
  <c r="F694" i="107"/>
  <c r="F695" i="107"/>
  <c r="F696" i="107"/>
  <c r="F697" i="107"/>
  <c r="F698" i="107"/>
  <c r="F699" i="107"/>
  <c r="F700" i="107"/>
  <c r="F701" i="107"/>
  <c r="F702" i="107"/>
  <c r="F703" i="107"/>
  <c r="F704" i="107"/>
  <c r="F705" i="107"/>
  <c r="F706" i="107"/>
  <c r="F707" i="107"/>
  <c r="F708" i="107"/>
  <c r="F709" i="107"/>
  <c r="F710" i="107"/>
  <c r="F711" i="107"/>
  <c r="F712" i="107"/>
  <c r="F713" i="107"/>
  <c r="F594" i="107"/>
  <c r="E595" i="107"/>
  <c r="E596" i="107"/>
  <c r="E597" i="107"/>
  <c r="E598" i="107"/>
  <c r="E599" i="107"/>
  <c r="E600" i="107"/>
  <c r="E601" i="107"/>
  <c r="E602" i="107"/>
  <c r="E603" i="107"/>
  <c r="E604" i="107"/>
  <c r="E605" i="107"/>
  <c r="E606" i="107"/>
  <c r="E607" i="107"/>
  <c r="E608" i="107"/>
  <c r="E609" i="107"/>
  <c r="E610" i="107"/>
  <c r="E611" i="107"/>
  <c r="E612" i="107"/>
  <c r="E613" i="107"/>
  <c r="E614" i="107"/>
  <c r="E615" i="107"/>
  <c r="E616" i="107"/>
  <c r="E617" i="107"/>
  <c r="E618" i="107"/>
  <c r="E619" i="107"/>
  <c r="E620" i="107"/>
  <c r="E621" i="107"/>
  <c r="E622" i="107"/>
  <c r="E623" i="107"/>
  <c r="E624" i="107"/>
  <c r="E625" i="107"/>
  <c r="E626" i="107"/>
  <c r="E627" i="107"/>
  <c r="E628" i="107"/>
  <c r="E629" i="107"/>
  <c r="E630" i="107"/>
  <c r="E631" i="107"/>
  <c r="E632" i="107"/>
  <c r="E633" i="107"/>
  <c r="E634" i="107"/>
  <c r="E635" i="107"/>
  <c r="E636" i="107"/>
  <c r="E637" i="107"/>
  <c r="E638" i="107"/>
  <c r="E639" i="107"/>
  <c r="E640" i="107"/>
  <c r="E641" i="107"/>
  <c r="E642" i="107"/>
  <c r="E643" i="107"/>
  <c r="E644" i="107"/>
  <c r="E645" i="107"/>
  <c r="E646" i="107"/>
  <c r="E647" i="107"/>
  <c r="E648" i="107"/>
  <c r="E649" i="107"/>
  <c r="E650" i="107"/>
  <c r="E651" i="107"/>
  <c r="E652" i="107"/>
  <c r="E653" i="107"/>
  <c r="E654" i="107"/>
  <c r="E655" i="107"/>
  <c r="E656" i="107"/>
  <c r="E657" i="107"/>
  <c r="E658" i="107"/>
  <c r="E659" i="107"/>
  <c r="E660" i="107"/>
  <c r="E661" i="107"/>
  <c r="E662" i="107"/>
  <c r="E663" i="107"/>
  <c r="E664" i="107"/>
  <c r="E665" i="107"/>
  <c r="E666" i="107"/>
  <c r="E667" i="107"/>
  <c r="E668" i="107"/>
  <c r="E669" i="107"/>
  <c r="E670" i="107"/>
  <c r="E671" i="107"/>
  <c r="E672" i="107"/>
  <c r="E673" i="107"/>
  <c r="E674" i="107"/>
  <c r="E675" i="107"/>
  <c r="E676" i="107"/>
  <c r="E677" i="107"/>
  <c r="E678" i="107"/>
  <c r="E679" i="107"/>
  <c r="E680" i="107"/>
  <c r="E681" i="107"/>
  <c r="E682" i="107"/>
  <c r="E683" i="107"/>
  <c r="E684" i="107"/>
  <c r="E685" i="107"/>
  <c r="E686" i="107"/>
  <c r="E687" i="107"/>
  <c r="E688" i="107"/>
  <c r="E689" i="107"/>
  <c r="E690" i="107"/>
  <c r="E691" i="107"/>
  <c r="E692" i="107"/>
  <c r="E693" i="107"/>
  <c r="E694" i="107"/>
  <c r="E695" i="107"/>
  <c r="E696" i="107"/>
  <c r="E697" i="107"/>
  <c r="E698" i="107"/>
  <c r="E699" i="107"/>
  <c r="E700" i="107"/>
  <c r="E701" i="107"/>
  <c r="E702" i="107"/>
  <c r="E703" i="107"/>
  <c r="E704" i="107"/>
  <c r="E705" i="107"/>
  <c r="E706" i="107"/>
  <c r="E707" i="107"/>
  <c r="E708" i="107"/>
  <c r="E709" i="107"/>
  <c r="E710" i="107"/>
  <c r="E711" i="107"/>
  <c r="E712" i="107"/>
  <c r="E713" i="107"/>
  <c r="E594" i="107"/>
  <c r="G54" i="87"/>
  <c r="G53" i="87"/>
  <c r="G52" i="87"/>
  <c r="G51" i="87"/>
  <c r="A55" i="87"/>
  <c r="A58" i="87" s="1"/>
  <c r="A61" i="87" s="1"/>
  <c r="A64" i="87" s="1"/>
  <c r="A67" i="87" s="1"/>
  <c r="A70" i="87" s="1"/>
  <c r="A73" i="87" s="1"/>
  <c r="A76" i="87" s="1"/>
  <c r="A79" i="87" s="1"/>
  <c r="A82" i="87" s="1"/>
  <c r="A85" i="87" s="1"/>
  <c r="A88" i="87" s="1"/>
  <c r="A91" i="87" s="1"/>
  <c r="A94" i="87" s="1"/>
  <c r="A97" i="87" s="1"/>
  <c r="A100" i="87" s="1"/>
  <c r="A103" i="87" s="1"/>
  <c r="A106" i="87" s="1"/>
  <c r="A109" i="87" s="1"/>
  <c r="A112" i="87" s="1"/>
  <c r="A115" i="87" s="1"/>
  <c r="A118" i="87" s="1"/>
  <c r="A121" i="87" s="1"/>
  <c r="G121" i="87" s="1"/>
  <c r="A56" i="87"/>
  <c r="A59" i="87" s="1"/>
  <c r="A54" i="87"/>
  <c r="A57" i="87" s="1"/>
  <c r="A1201" i="55"/>
  <c r="A1204" i="55" s="1"/>
  <c r="A1207" i="55" s="1"/>
  <c r="A1210" i="55" s="1"/>
  <c r="A1213" i="55" s="1"/>
  <c r="A1216" i="55" s="1"/>
  <c r="A1219" i="55" s="1"/>
  <c r="A1222" i="55" s="1"/>
  <c r="A1225" i="55" s="1"/>
  <c r="A1228" i="55" s="1"/>
  <c r="A1231" i="55" s="1"/>
  <c r="A1234" i="55" s="1"/>
  <c r="A1237" i="55" s="1"/>
  <c r="A1240" i="55" s="1"/>
  <c r="A1243" i="55" s="1"/>
  <c r="A1200" i="55"/>
  <c r="A1203" i="55" s="1"/>
  <c r="A1206" i="55" s="1"/>
  <c r="A1209" i="55" s="1"/>
  <c r="A1212" i="55" s="1"/>
  <c r="A1215" i="55" s="1"/>
  <c r="A1218" i="55" s="1"/>
  <c r="A1221" i="55" s="1"/>
  <c r="A1224" i="55" s="1"/>
  <c r="A1227" i="55" s="1"/>
  <c r="A1230" i="55" s="1"/>
  <c r="A1233" i="55" s="1"/>
  <c r="A1236" i="55" s="1"/>
  <c r="A1239" i="55" s="1"/>
  <c r="A1242" i="55" s="1"/>
  <c r="A1199" i="55"/>
  <c r="A1202" i="55" s="1"/>
  <c r="A1205" i="55" s="1"/>
  <c r="A1208" i="55" s="1"/>
  <c r="A1211" i="55" s="1"/>
  <c r="A1214" i="55" s="1"/>
  <c r="A1217" i="55" s="1"/>
  <c r="A1220" i="55" s="1"/>
  <c r="A1223" i="55" s="1"/>
  <c r="A1226" i="55" s="1"/>
  <c r="A1229" i="55" s="1"/>
  <c r="A1232" i="55" s="1"/>
  <c r="A1235" i="55" s="1"/>
  <c r="A1238" i="55" s="1"/>
  <c r="A1241" i="55" s="1"/>
  <c r="G7" i="87"/>
  <c r="G10" i="87" s="1"/>
  <c r="G13" i="87" s="1"/>
  <c r="G16" i="87" s="1"/>
  <c r="G19" i="87" s="1"/>
  <c r="G22" i="87" s="1"/>
  <c r="G25" i="87" s="1"/>
  <c r="G28" i="87" s="1"/>
  <c r="G31" i="87" s="1"/>
  <c r="G34" i="87" s="1"/>
  <c r="G37" i="87" s="1"/>
  <c r="G40" i="87" s="1"/>
  <c r="G43" i="87" s="1"/>
  <c r="G46" i="87" s="1"/>
  <c r="G49" i="87" s="1"/>
  <c r="G8" i="87"/>
  <c r="G11" i="87" s="1"/>
  <c r="G14" i="87" s="1"/>
  <c r="G17" i="87" s="1"/>
  <c r="G20" i="87" s="1"/>
  <c r="G23" i="87" s="1"/>
  <c r="G26" i="87" s="1"/>
  <c r="G29" i="87" s="1"/>
  <c r="G32" i="87" s="1"/>
  <c r="G35" i="87" s="1"/>
  <c r="G38" i="87" s="1"/>
  <c r="G41" i="87" s="1"/>
  <c r="G44" i="87" s="1"/>
  <c r="G47" i="87" s="1"/>
  <c r="G50" i="87" s="1"/>
  <c r="G6" i="87"/>
  <c r="G9" i="87" s="1"/>
  <c r="G12" i="87" s="1"/>
  <c r="G15" i="87" s="1"/>
  <c r="G18" i="87" s="1"/>
  <c r="G21" i="87" s="1"/>
  <c r="G24" i="87" s="1"/>
  <c r="G27" i="87" s="1"/>
  <c r="G30" i="87" s="1"/>
  <c r="G33" i="87" s="1"/>
  <c r="G36" i="87" s="1"/>
  <c r="G39" i="87" s="1"/>
  <c r="G42" i="87" s="1"/>
  <c r="G45" i="87" s="1"/>
  <c r="G48" i="87" s="1"/>
  <c r="B7" i="87"/>
  <c r="B10" i="87" s="1"/>
  <c r="B13" i="87" s="1"/>
  <c r="B16" i="87" s="1"/>
  <c r="B19" i="87" s="1"/>
  <c r="B22" i="87" s="1"/>
  <c r="B25" i="87" s="1"/>
  <c r="B28" i="87" s="1"/>
  <c r="B31" i="87" s="1"/>
  <c r="B34" i="87" s="1"/>
  <c r="B37" i="87" s="1"/>
  <c r="B40" i="87" s="1"/>
  <c r="B43" i="87" s="1"/>
  <c r="B46" i="87" s="1"/>
  <c r="B49" i="87" s="1"/>
  <c r="B8" i="87"/>
  <c r="B11" i="87" s="1"/>
  <c r="B14" i="87" s="1"/>
  <c r="B17" i="87" s="1"/>
  <c r="B20" i="87" s="1"/>
  <c r="B23" i="87" s="1"/>
  <c r="B26" i="87" s="1"/>
  <c r="B29" i="87" s="1"/>
  <c r="B32" i="87" s="1"/>
  <c r="B35" i="87" s="1"/>
  <c r="B38" i="87" s="1"/>
  <c r="B41" i="87" s="1"/>
  <c r="B44" i="87" s="1"/>
  <c r="B47" i="87" s="1"/>
  <c r="B50" i="87" s="1"/>
  <c r="B6" i="87"/>
  <c r="B9" i="87" s="1"/>
  <c r="B12" i="87" s="1"/>
  <c r="B15" i="87" s="1"/>
  <c r="B18" i="87" s="1"/>
  <c r="B21" i="87" s="1"/>
  <c r="B24" i="87" s="1"/>
  <c r="B27" i="87" s="1"/>
  <c r="B30" i="87" s="1"/>
  <c r="B33" i="87" s="1"/>
  <c r="B36" i="87" s="1"/>
  <c r="B39" i="87" s="1"/>
  <c r="B42" i="87" s="1"/>
  <c r="B45" i="87" s="1"/>
  <c r="B48" i="87" s="1"/>
  <c r="A7" i="87"/>
  <c r="A10" i="87" s="1"/>
  <c r="A13" i="87" s="1"/>
  <c r="A16" i="87" s="1"/>
  <c r="A19" i="87" s="1"/>
  <c r="A22" i="87" s="1"/>
  <c r="A25" i="87" s="1"/>
  <c r="A28" i="87" s="1"/>
  <c r="A31" i="87" s="1"/>
  <c r="A34" i="87" s="1"/>
  <c r="A37" i="87" s="1"/>
  <c r="A40" i="87" s="1"/>
  <c r="A43" i="87" s="1"/>
  <c r="A46" i="87" s="1"/>
  <c r="A49" i="87" s="1"/>
  <c r="A8" i="87"/>
  <c r="A11" i="87" s="1"/>
  <c r="A14" i="87" s="1"/>
  <c r="A17" i="87" s="1"/>
  <c r="A20" i="87" s="1"/>
  <c r="A23" i="87" s="1"/>
  <c r="A26" i="87" s="1"/>
  <c r="A29" i="87" s="1"/>
  <c r="A32" i="87" s="1"/>
  <c r="A35" i="87" s="1"/>
  <c r="A38" i="87" s="1"/>
  <c r="A41" i="87" s="1"/>
  <c r="A44" i="87" s="1"/>
  <c r="A47" i="87" s="1"/>
  <c r="A50" i="87" s="1"/>
  <c r="A6" i="87"/>
  <c r="A9" i="87" s="1"/>
  <c r="A12" i="87" s="1"/>
  <c r="A15" i="87" s="1"/>
  <c r="A18" i="87" s="1"/>
  <c r="A21" i="87" s="1"/>
  <c r="A24" i="87" s="1"/>
  <c r="A27" i="87" s="1"/>
  <c r="A30" i="87" s="1"/>
  <c r="A33" i="87" s="1"/>
  <c r="A36" i="87" s="1"/>
  <c r="A39" i="87" s="1"/>
  <c r="A42" i="87" s="1"/>
  <c r="A45" i="87" s="1"/>
  <c r="A48" i="87" s="1"/>
  <c r="A59" i="55"/>
  <c r="A60" i="55"/>
  <c r="A61" i="55"/>
  <c r="A62" i="55"/>
  <c r="A63" i="55"/>
  <c r="A64" i="55"/>
  <c r="A65" i="55"/>
  <c r="A66" i="55"/>
  <c r="A67" i="55"/>
  <c r="A68" i="55"/>
  <c r="A69" i="55"/>
  <c r="A70" i="55"/>
  <c r="A71" i="55"/>
  <c r="A72" i="55"/>
  <c r="A73" i="55"/>
  <c r="A74" i="55"/>
  <c r="A75" i="55"/>
  <c r="A76" i="55"/>
  <c r="A77" i="55"/>
  <c r="A78" i="55"/>
  <c r="A79" i="55"/>
  <c r="A80" i="55"/>
  <c r="A81" i="55"/>
  <c r="A82" i="55"/>
  <c r="A83" i="55"/>
  <c r="A84" i="55"/>
  <c r="A85" i="55"/>
  <c r="A86" i="55"/>
  <c r="A87" i="55"/>
  <c r="A88" i="55"/>
  <c r="A89" i="55"/>
  <c r="A90" i="55"/>
  <c r="A91" i="55"/>
  <c r="A58" i="55"/>
  <c r="K80" i="118"/>
  <c r="K84" i="118" s="1"/>
  <c r="K88" i="118" s="1"/>
  <c r="K92" i="118" s="1"/>
  <c r="K96" i="118" s="1"/>
  <c r="K100" i="118" s="1"/>
  <c r="K104" i="118" s="1"/>
  <c r="K79" i="118"/>
  <c r="K83" i="118" s="1"/>
  <c r="K87" i="118" s="1"/>
  <c r="K91" i="118" s="1"/>
  <c r="K95" i="118" s="1"/>
  <c r="K99" i="118" s="1"/>
  <c r="K103" i="118" s="1"/>
  <c r="K78" i="118"/>
  <c r="K82" i="118" s="1"/>
  <c r="K86" i="118" s="1"/>
  <c r="K90" i="118" s="1"/>
  <c r="K94" i="118" s="1"/>
  <c r="K98" i="118" s="1"/>
  <c r="K102" i="118" s="1"/>
  <c r="K77" i="118"/>
  <c r="K81" i="118" s="1"/>
  <c r="K85" i="118" s="1"/>
  <c r="K89" i="118" s="1"/>
  <c r="K93" i="118" s="1"/>
  <c r="K97" i="118" s="1"/>
  <c r="K101" i="118" s="1"/>
  <c r="K48" i="118"/>
  <c r="K52" i="118" s="1"/>
  <c r="K56" i="118" s="1"/>
  <c r="K60" i="118" s="1"/>
  <c r="K64" i="118" s="1"/>
  <c r="K68" i="118" s="1"/>
  <c r="K45" i="118"/>
  <c r="K49" i="118" s="1"/>
  <c r="K53" i="118" s="1"/>
  <c r="K57" i="118" s="1"/>
  <c r="K61" i="118" s="1"/>
  <c r="K65" i="118" s="1"/>
  <c r="K69" i="118" s="1"/>
  <c r="K44" i="118"/>
  <c r="K43" i="118"/>
  <c r="K47" i="118" s="1"/>
  <c r="K51" i="118" s="1"/>
  <c r="K55" i="118" s="1"/>
  <c r="K59" i="118" s="1"/>
  <c r="K63" i="118" s="1"/>
  <c r="K67" i="118" s="1"/>
  <c r="K42" i="118"/>
  <c r="K46" i="118" s="1"/>
  <c r="K50" i="118" s="1"/>
  <c r="K54" i="118" s="1"/>
  <c r="K58" i="118" s="1"/>
  <c r="K62" i="118" s="1"/>
  <c r="K66" i="118" s="1"/>
  <c r="K7" i="118"/>
  <c r="K11" i="118" s="1"/>
  <c r="K15" i="118" s="1"/>
  <c r="K19" i="118" s="1"/>
  <c r="K23" i="118" s="1"/>
  <c r="K27" i="118" s="1"/>
  <c r="K31" i="118" s="1"/>
  <c r="K8" i="118"/>
  <c r="K12" i="118" s="1"/>
  <c r="K16" i="118" s="1"/>
  <c r="K20" i="118" s="1"/>
  <c r="K24" i="118" s="1"/>
  <c r="K28" i="118" s="1"/>
  <c r="K32" i="118" s="1"/>
  <c r="K9" i="118"/>
  <c r="K13" i="118" s="1"/>
  <c r="K17" i="118" s="1"/>
  <c r="K21" i="118" s="1"/>
  <c r="K25" i="118" s="1"/>
  <c r="K29" i="118" s="1"/>
  <c r="K33" i="118" s="1"/>
  <c r="K10" i="118"/>
  <c r="K14" i="118" s="1"/>
  <c r="K18" i="118" s="1"/>
  <c r="K22" i="118" s="1"/>
  <c r="K26" i="118" s="1"/>
  <c r="K30" i="118" s="1"/>
  <c r="K34" i="118" s="1"/>
  <c r="F248" i="107"/>
  <c r="F249" i="107"/>
  <c r="F250" i="107"/>
  <c r="F251" i="107"/>
  <c r="F252" i="107"/>
  <c r="F253" i="107"/>
  <c r="F254" i="107"/>
  <c r="F255" i="107"/>
  <c r="F256" i="107"/>
  <c r="F257" i="107"/>
  <c r="F258" i="107"/>
  <c r="F259" i="107"/>
  <c r="F260" i="107"/>
  <c r="F261" i="107"/>
  <c r="F262" i="107"/>
  <c r="F263" i="107"/>
  <c r="F264" i="107"/>
  <c r="F265" i="107"/>
  <c r="F266" i="107"/>
  <c r="F267" i="107"/>
  <c r="F268" i="107"/>
  <c r="F269" i="107"/>
  <c r="F270" i="107"/>
  <c r="F271" i="107"/>
  <c r="F272" i="107"/>
  <c r="F273" i="107"/>
  <c r="F274" i="107"/>
  <c r="F275" i="107"/>
  <c r="F276" i="107"/>
  <c r="F277" i="107"/>
  <c r="F278" i="107"/>
  <c r="F279" i="107"/>
  <c r="F280" i="107"/>
  <c r="F281" i="107"/>
  <c r="F282" i="107"/>
  <c r="F283" i="107"/>
  <c r="F284" i="107"/>
  <c r="F285" i="107"/>
  <c r="F286" i="107"/>
  <c r="F287" i="107"/>
  <c r="F288" i="107"/>
  <c r="F289" i="107"/>
  <c r="F290" i="107"/>
  <c r="F291" i="107"/>
  <c r="F292" i="107"/>
  <c r="F293" i="107"/>
  <c r="F294" i="107"/>
  <c r="F295" i="107"/>
  <c r="F296" i="107"/>
  <c r="F297" i="107"/>
  <c r="F298" i="107"/>
  <c r="F299" i="107"/>
  <c r="F300" i="107"/>
  <c r="F301" i="107"/>
  <c r="F302" i="107"/>
  <c r="F303" i="107"/>
  <c r="F304" i="107"/>
  <c r="F305" i="107"/>
  <c r="F306" i="107"/>
  <c r="F307" i="107"/>
  <c r="F308" i="107"/>
  <c r="F309" i="107"/>
  <c r="F310" i="107"/>
  <c r="F311" i="107"/>
  <c r="F312" i="107"/>
  <c r="F313" i="107"/>
  <c r="F314" i="107"/>
  <c r="F315" i="107"/>
  <c r="F316" i="107"/>
  <c r="F317" i="107"/>
  <c r="F318" i="107"/>
  <c r="F319" i="107"/>
  <c r="F320" i="107"/>
  <c r="F321" i="107"/>
  <c r="F322" i="107"/>
  <c r="F323" i="107"/>
  <c r="F324" i="107"/>
  <c r="F325" i="107"/>
  <c r="F326" i="107"/>
  <c r="F327" i="107"/>
  <c r="F328" i="107"/>
  <c r="F329" i="107"/>
  <c r="F330" i="107"/>
  <c r="F331" i="107"/>
  <c r="F332" i="107"/>
  <c r="F333" i="107"/>
  <c r="F334" i="107"/>
  <c r="F247" i="107"/>
  <c r="E248" i="107"/>
  <c r="E249" i="107"/>
  <c r="E250" i="107"/>
  <c r="E251" i="107"/>
  <c r="E252" i="107"/>
  <c r="E253" i="107"/>
  <c r="E254" i="107"/>
  <c r="E255" i="107"/>
  <c r="E256" i="107"/>
  <c r="E257" i="107"/>
  <c r="E258" i="107"/>
  <c r="E259" i="107"/>
  <c r="E260" i="107"/>
  <c r="E261" i="107"/>
  <c r="E262" i="107"/>
  <c r="E263" i="107"/>
  <c r="E264" i="107"/>
  <c r="E265" i="107"/>
  <c r="E266" i="107"/>
  <c r="E267" i="107"/>
  <c r="E268" i="107"/>
  <c r="E269" i="107"/>
  <c r="E270" i="107"/>
  <c r="E271" i="107"/>
  <c r="E272" i="107"/>
  <c r="E273" i="107"/>
  <c r="E274" i="107"/>
  <c r="E275" i="107"/>
  <c r="E276" i="107"/>
  <c r="E277" i="107"/>
  <c r="E278" i="107"/>
  <c r="E279" i="107"/>
  <c r="E280" i="107"/>
  <c r="E281" i="107"/>
  <c r="E282" i="107"/>
  <c r="E283" i="107"/>
  <c r="E284" i="107"/>
  <c r="E285" i="107"/>
  <c r="E286" i="107"/>
  <c r="E287" i="107"/>
  <c r="E288" i="107"/>
  <c r="E289" i="107"/>
  <c r="E290" i="107"/>
  <c r="E291" i="107"/>
  <c r="E292" i="107"/>
  <c r="E293" i="107"/>
  <c r="E294" i="107"/>
  <c r="E295" i="107"/>
  <c r="E296" i="107"/>
  <c r="E297" i="107"/>
  <c r="E298" i="107"/>
  <c r="E299" i="107"/>
  <c r="E300" i="107"/>
  <c r="E301" i="107"/>
  <c r="E302" i="107"/>
  <c r="E303" i="107"/>
  <c r="E304" i="107"/>
  <c r="E305" i="107"/>
  <c r="E306" i="107"/>
  <c r="E307" i="107"/>
  <c r="E308" i="107"/>
  <c r="E309" i="107"/>
  <c r="E310" i="107"/>
  <c r="E311" i="107"/>
  <c r="E312" i="107"/>
  <c r="E313" i="107"/>
  <c r="E314" i="107"/>
  <c r="E315" i="107"/>
  <c r="E316" i="107"/>
  <c r="E317" i="107"/>
  <c r="E318" i="107"/>
  <c r="E319" i="107"/>
  <c r="E320" i="107"/>
  <c r="E321" i="107"/>
  <c r="E322" i="107"/>
  <c r="E323" i="107"/>
  <c r="E324" i="107"/>
  <c r="E325" i="107"/>
  <c r="E326" i="107"/>
  <c r="E327" i="107"/>
  <c r="E328" i="107"/>
  <c r="E329" i="107"/>
  <c r="E330" i="107"/>
  <c r="E331" i="107"/>
  <c r="E332" i="107"/>
  <c r="E333" i="107"/>
  <c r="E334" i="107"/>
  <c r="E247" i="107"/>
  <c r="A60" i="87" l="1"/>
  <c r="G57" i="87"/>
  <c r="G59" i="87"/>
  <c r="A62" i="87"/>
  <c r="G64" i="87"/>
  <c r="G76" i="87"/>
  <c r="G88" i="87"/>
  <c r="G100" i="87"/>
  <c r="G112" i="87"/>
  <c r="G55" i="87"/>
  <c r="G67" i="87"/>
  <c r="G79" i="87"/>
  <c r="G91" i="87"/>
  <c r="G103" i="87"/>
  <c r="G115" i="87"/>
  <c r="G56" i="87"/>
  <c r="G58" i="87"/>
  <c r="G70" i="87"/>
  <c r="G82" i="87"/>
  <c r="G94" i="87"/>
  <c r="G106" i="87"/>
  <c r="G118" i="87"/>
  <c r="G61" i="87"/>
  <c r="G73" i="87"/>
  <c r="G85" i="87"/>
  <c r="G97" i="87"/>
  <c r="G109" i="87"/>
  <c r="M4" i="118"/>
  <c r="M5" i="118"/>
  <c r="M6" i="118"/>
  <c r="M3" i="118"/>
  <c r="N8" i="118"/>
  <c r="N12" i="118" s="1"/>
  <c r="N9" i="118"/>
  <c r="N13" i="118" s="1"/>
  <c r="N10" i="118"/>
  <c r="N14" i="118" s="1"/>
  <c r="N7" i="118"/>
  <c r="N11" i="118" s="1"/>
  <c r="M11" i="118" s="1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192" i="118"/>
  <c r="G253" i="118"/>
  <c r="G249" i="118"/>
  <c r="G239" i="118"/>
  <c r="G235" i="118"/>
  <c r="I170" i="118"/>
  <c r="K170" i="118" s="1"/>
  <c r="G117" i="118"/>
  <c r="G115" i="118"/>
  <c r="G129" i="118" s="1"/>
  <c r="G171" i="118" s="1"/>
  <c r="G113" i="118"/>
  <c r="G141" i="118" s="1"/>
  <c r="G111" i="118"/>
  <c r="G139" i="118" s="1"/>
  <c r="G181" i="118" s="1"/>
  <c r="G151" i="118"/>
  <c r="G109" i="118"/>
  <c r="G137" i="118" s="1"/>
  <c r="G179" i="118" s="1"/>
  <c r="G138" i="118"/>
  <c r="I166" i="118" s="1"/>
  <c r="K166" i="118" s="1"/>
  <c r="G140" i="118"/>
  <c r="I168" i="118" s="1"/>
  <c r="K168" i="118" s="1"/>
  <c r="G142" i="118"/>
  <c r="G184" i="118" s="1"/>
  <c r="G144" i="118"/>
  <c r="G186" i="118" s="1"/>
  <c r="G145" i="118"/>
  <c r="G187" i="118" s="1"/>
  <c r="G146" i="118"/>
  <c r="G188" i="118" s="1"/>
  <c r="G147" i="118"/>
  <c r="G189" i="118" s="1"/>
  <c r="G148" i="118"/>
  <c r="I176" i="118" s="1"/>
  <c r="K176" i="118" s="1"/>
  <c r="G149" i="118"/>
  <c r="G191" i="118" s="1"/>
  <c r="G136" i="118"/>
  <c r="G178" i="118" s="1"/>
  <c r="G123" i="118"/>
  <c r="G165" i="118" s="1"/>
  <c r="G124" i="118"/>
  <c r="G166" i="118" s="1"/>
  <c r="G126" i="118"/>
  <c r="G168" i="118" s="1"/>
  <c r="G128" i="118"/>
  <c r="G170" i="118" s="1"/>
  <c r="G130" i="118"/>
  <c r="I158" i="118" s="1"/>
  <c r="K158" i="118" s="1"/>
  <c r="G131" i="118"/>
  <c r="G173" i="118" s="1"/>
  <c r="G132" i="118"/>
  <c r="I160" i="118" s="1"/>
  <c r="K160" i="118" s="1"/>
  <c r="G133" i="118"/>
  <c r="G175" i="118" s="1"/>
  <c r="G134" i="118"/>
  <c r="I162" i="118" s="1"/>
  <c r="K162" i="118" s="1"/>
  <c r="G135" i="118"/>
  <c r="G177" i="118" s="1"/>
  <c r="G122" i="118"/>
  <c r="G164" i="118" s="1"/>
  <c r="G154" i="118"/>
  <c r="G155" i="118" s="1"/>
  <c r="G156" i="118"/>
  <c r="G157" i="118" s="1"/>
  <c r="G158" i="118"/>
  <c r="G159" i="118" s="1"/>
  <c r="G160" i="118"/>
  <c r="G161" i="118"/>
  <c r="G162" i="118"/>
  <c r="G163" i="118"/>
  <c r="G152" i="118"/>
  <c r="G153" i="118" s="1"/>
  <c r="I80" i="118"/>
  <c r="I84" i="118" s="1"/>
  <c r="I88" i="118" s="1"/>
  <c r="I92" i="118" s="1"/>
  <c r="I96" i="118" s="1"/>
  <c r="I100" i="118" s="1"/>
  <c r="I104" i="118" s="1"/>
  <c r="I79" i="118"/>
  <c r="I83" i="118" s="1"/>
  <c r="I87" i="118" s="1"/>
  <c r="I91" i="118" s="1"/>
  <c r="I95" i="118" s="1"/>
  <c r="I99" i="118" s="1"/>
  <c r="I103" i="118" s="1"/>
  <c r="I107" i="118" s="1"/>
  <c r="I78" i="118"/>
  <c r="I82" i="118" s="1"/>
  <c r="I86" i="118" s="1"/>
  <c r="I90" i="118" s="1"/>
  <c r="I94" i="118" s="1"/>
  <c r="I98" i="118" s="1"/>
  <c r="I102" i="118" s="1"/>
  <c r="I106" i="118" s="1"/>
  <c r="I77" i="118"/>
  <c r="I81" i="118" s="1"/>
  <c r="I85" i="118" s="1"/>
  <c r="I89" i="118" s="1"/>
  <c r="I93" i="118" s="1"/>
  <c r="I97" i="118" s="1"/>
  <c r="I101" i="118" s="1"/>
  <c r="I105" i="118" s="1"/>
  <c r="I45" i="118"/>
  <c r="I49" i="118" s="1"/>
  <c r="I53" i="118" s="1"/>
  <c r="I57" i="118" s="1"/>
  <c r="I61" i="118" s="1"/>
  <c r="I65" i="118" s="1"/>
  <c r="I69" i="118" s="1"/>
  <c r="I44" i="118"/>
  <c r="I48" i="118" s="1"/>
  <c r="I52" i="118" s="1"/>
  <c r="I56" i="118" s="1"/>
  <c r="I60" i="118" s="1"/>
  <c r="I64" i="118" s="1"/>
  <c r="I68" i="118" s="1"/>
  <c r="I72" i="118" s="1"/>
  <c r="I43" i="118"/>
  <c r="I47" i="118" s="1"/>
  <c r="I51" i="118" s="1"/>
  <c r="I55" i="118" s="1"/>
  <c r="I59" i="118" s="1"/>
  <c r="I63" i="118" s="1"/>
  <c r="I67" i="118" s="1"/>
  <c r="I71" i="118" s="1"/>
  <c r="I42" i="118"/>
  <c r="I46" i="118" s="1"/>
  <c r="I50" i="118" s="1"/>
  <c r="I54" i="118" s="1"/>
  <c r="I58" i="118" s="1"/>
  <c r="I62" i="118" s="1"/>
  <c r="I66" i="118" s="1"/>
  <c r="I70" i="118" s="1"/>
  <c r="I8" i="118"/>
  <c r="I12" i="118" s="1"/>
  <c r="I16" i="118" s="1"/>
  <c r="I20" i="118" s="1"/>
  <c r="I24" i="118" s="1"/>
  <c r="I28" i="118" s="1"/>
  <c r="I32" i="118" s="1"/>
  <c r="I36" i="118" s="1"/>
  <c r="I9" i="118"/>
  <c r="I13" i="118" s="1"/>
  <c r="I17" i="118" s="1"/>
  <c r="I21" i="118" s="1"/>
  <c r="I25" i="118" s="1"/>
  <c r="I29" i="118" s="1"/>
  <c r="I33" i="118" s="1"/>
  <c r="I37" i="118" s="1"/>
  <c r="I10" i="118"/>
  <c r="I14" i="118" s="1"/>
  <c r="I18" i="118" s="1"/>
  <c r="I22" i="118" s="1"/>
  <c r="I26" i="118" s="1"/>
  <c r="I30" i="118" s="1"/>
  <c r="I34" i="118" s="1"/>
  <c r="I7" i="118"/>
  <c r="I11" i="118" s="1"/>
  <c r="I15" i="118" s="1"/>
  <c r="I19" i="118" s="1"/>
  <c r="I23" i="118" s="1"/>
  <c r="I27" i="118" s="1"/>
  <c r="I31" i="118" s="1"/>
  <c r="I35" i="118" s="1"/>
  <c r="E566" i="107"/>
  <c r="E567" i="107"/>
  <c r="E568" i="107"/>
  <c r="E569" i="107"/>
  <c r="E570" i="107"/>
  <c r="E571" i="107"/>
  <c r="E572" i="107"/>
  <c r="E573" i="107"/>
  <c r="E574" i="107"/>
  <c r="E575" i="107"/>
  <c r="E576" i="107"/>
  <c r="E577" i="107"/>
  <c r="E578" i="107"/>
  <c r="E579" i="107"/>
  <c r="E580" i="107"/>
  <c r="E581" i="107"/>
  <c r="E582" i="107"/>
  <c r="E583" i="107"/>
  <c r="E584" i="107"/>
  <c r="E585" i="107"/>
  <c r="E586" i="107"/>
  <c r="E587" i="107"/>
  <c r="E588" i="107"/>
  <c r="E589" i="107"/>
  <c r="E590" i="107"/>
  <c r="E591" i="107"/>
  <c r="E592" i="107"/>
  <c r="E593" i="107"/>
  <c r="B583" i="107"/>
  <c r="B585" i="107" s="1"/>
  <c r="B587" i="107" s="1"/>
  <c r="B589" i="107" s="1"/>
  <c r="B591" i="107" s="1"/>
  <c r="B593" i="107" s="1"/>
  <c r="B582" i="107"/>
  <c r="B584" i="107" s="1"/>
  <c r="B586" i="107" s="1"/>
  <c r="B588" i="107" s="1"/>
  <c r="B590" i="107" s="1"/>
  <c r="B592" i="107" s="1"/>
  <c r="B569" i="107"/>
  <c r="B571" i="107" s="1"/>
  <c r="B573" i="107" s="1"/>
  <c r="B575" i="107" s="1"/>
  <c r="B577" i="107" s="1"/>
  <c r="B579" i="107" s="1"/>
  <c r="B568" i="107"/>
  <c r="B570" i="107" s="1"/>
  <c r="B572" i="107" s="1"/>
  <c r="B574" i="107" s="1"/>
  <c r="B576" i="107" s="1"/>
  <c r="B578" i="107" s="1"/>
  <c r="E565" i="107"/>
  <c r="E564" i="107"/>
  <c r="E563" i="107"/>
  <c r="E562" i="107"/>
  <c r="E561" i="107"/>
  <c r="E560" i="107"/>
  <c r="E559" i="107"/>
  <c r="E558" i="107"/>
  <c r="E557" i="107"/>
  <c r="E556" i="107"/>
  <c r="E555" i="107"/>
  <c r="B555" i="107"/>
  <c r="B557" i="107" s="1"/>
  <c r="B559" i="107" s="1"/>
  <c r="B561" i="107" s="1"/>
  <c r="B563" i="107" s="1"/>
  <c r="B565" i="107" s="1"/>
  <c r="E554" i="107"/>
  <c r="B554" i="107"/>
  <c r="B556" i="107" s="1"/>
  <c r="B558" i="107" s="1"/>
  <c r="B560" i="107" s="1"/>
  <c r="B562" i="107" s="1"/>
  <c r="B564" i="107" s="1"/>
  <c r="E553" i="107"/>
  <c r="E552" i="107"/>
  <c r="E551" i="107"/>
  <c r="E550" i="107"/>
  <c r="E549" i="107"/>
  <c r="E548" i="107"/>
  <c r="E547" i="107"/>
  <c r="E546" i="107"/>
  <c r="E545" i="107"/>
  <c r="E544" i="107"/>
  <c r="E543" i="107"/>
  <c r="E542" i="107"/>
  <c r="E541" i="107"/>
  <c r="B541" i="107"/>
  <c r="B543" i="107" s="1"/>
  <c r="B545" i="107" s="1"/>
  <c r="B547" i="107" s="1"/>
  <c r="B549" i="107" s="1"/>
  <c r="B551" i="107" s="1"/>
  <c r="E540" i="107"/>
  <c r="B540" i="107"/>
  <c r="B542" i="107" s="1"/>
  <c r="B544" i="107" s="1"/>
  <c r="B546" i="107" s="1"/>
  <c r="B548" i="107" s="1"/>
  <c r="B550" i="107" s="1"/>
  <c r="E539" i="107"/>
  <c r="E538" i="107"/>
  <c r="E524" i="107"/>
  <c r="E525" i="107"/>
  <c r="E526" i="107"/>
  <c r="E527" i="107"/>
  <c r="E528" i="107"/>
  <c r="E529" i="107"/>
  <c r="E530" i="107"/>
  <c r="E531" i="107"/>
  <c r="E532" i="107"/>
  <c r="E533" i="107"/>
  <c r="E534" i="107"/>
  <c r="E535" i="107"/>
  <c r="E536" i="107"/>
  <c r="E537" i="107"/>
  <c r="B527" i="107"/>
  <c r="B529" i="107" s="1"/>
  <c r="B531" i="107" s="1"/>
  <c r="B533" i="107" s="1"/>
  <c r="B535" i="107" s="1"/>
  <c r="B537" i="107" s="1"/>
  <c r="B526" i="107"/>
  <c r="B528" i="107" s="1"/>
  <c r="B530" i="107" s="1"/>
  <c r="B532" i="107" s="1"/>
  <c r="B534" i="107" s="1"/>
  <c r="B536" i="107" s="1"/>
  <c r="E511" i="107"/>
  <c r="E512" i="107"/>
  <c r="E513" i="107"/>
  <c r="E514" i="107"/>
  <c r="E515" i="107"/>
  <c r="E516" i="107"/>
  <c r="E517" i="107"/>
  <c r="E518" i="107"/>
  <c r="E519" i="107"/>
  <c r="E520" i="107"/>
  <c r="E521" i="107"/>
  <c r="E522" i="107"/>
  <c r="E523" i="107"/>
  <c r="B513" i="107"/>
  <c r="B515" i="107" s="1"/>
  <c r="B517" i="107" s="1"/>
  <c r="B519" i="107" s="1"/>
  <c r="B521" i="107" s="1"/>
  <c r="B523" i="107" s="1"/>
  <c r="B512" i="107"/>
  <c r="B514" i="107" s="1"/>
  <c r="B516" i="107" s="1"/>
  <c r="B518" i="107" s="1"/>
  <c r="B520" i="107" s="1"/>
  <c r="B522" i="107" s="1"/>
  <c r="E502" i="107"/>
  <c r="E503" i="107"/>
  <c r="E504" i="107"/>
  <c r="E505" i="107"/>
  <c r="E506" i="107"/>
  <c r="E507" i="107"/>
  <c r="E508" i="107"/>
  <c r="E509" i="107"/>
  <c r="B499" i="107"/>
  <c r="B501" i="107" s="1"/>
  <c r="B503" i="107" s="1"/>
  <c r="B505" i="107" s="1"/>
  <c r="B507" i="107" s="1"/>
  <c r="B509" i="107" s="1"/>
  <c r="B498" i="107"/>
  <c r="B500" i="107" s="1"/>
  <c r="B502" i="107" s="1"/>
  <c r="B504" i="107" s="1"/>
  <c r="B506" i="107" s="1"/>
  <c r="B508" i="107" s="1"/>
  <c r="B485" i="107"/>
  <c r="B487" i="107" s="1"/>
  <c r="B489" i="107" s="1"/>
  <c r="B491" i="107" s="1"/>
  <c r="B493" i="107" s="1"/>
  <c r="B495" i="107" s="1"/>
  <c r="B484" i="107"/>
  <c r="B486" i="107" s="1"/>
  <c r="B488" i="107" s="1"/>
  <c r="B490" i="107" s="1"/>
  <c r="B492" i="107" s="1"/>
  <c r="B494" i="107" s="1"/>
  <c r="E510" i="107"/>
  <c r="E501" i="107"/>
  <c r="E500" i="107"/>
  <c r="E499" i="107"/>
  <c r="E498" i="107"/>
  <c r="E497" i="107"/>
  <c r="E496" i="107"/>
  <c r="E495" i="107"/>
  <c r="E494" i="107"/>
  <c r="E493" i="107"/>
  <c r="E492" i="107"/>
  <c r="E482" i="107"/>
  <c r="E483" i="107"/>
  <c r="E484" i="107"/>
  <c r="E485" i="107"/>
  <c r="E486" i="107"/>
  <c r="E487" i="107"/>
  <c r="E488" i="107"/>
  <c r="E489" i="107"/>
  <c r="E490" i="107"/>
  <c r="E491" i="107"/>
  <c r="E441" i="107"/>
  <c r="E442" i="107"/>
  <c r="E443" i="107"/>
  <c r="E444" i="107"/>
  <c r="E445" i="107"/>
  <c r="E446" i="107"/>
  <c r="E447" i="107"/>
  <c r="E448" i="107"/>
  <c r="E449" i="107"/>
  <c r="E450" i="107"/>
  <c r="E451" i="107"/>
  <c r="E452" i="107"/>
  <c r="E453" i="107"/>
  <c r="E454" i="107"/>
  <c r="E455" i="107"/>
  <c r="E456" i="107"/>
  <c r="E457" i="107"/>
  <c r="E458" i="107"/>
  <c r="E459" i="107"/>
  <c r="E460" i="107"/>
  <c r="E461" i="107"/>
  <c r="E462" i="107"/>
  <c r="E463" i="107"/>
  <c r="E464" i="107"/>
  <c r="E465" i="107"/>
  <c r="E466" i="107"/>
  <c r="E467" i="107"/>
  <c r="E468" i="107"/>
  <c r="E469" i="107"/>
  <c r="E470" i="107"/>
  <c r="E471" i="107"/>
  <c r="E472" i="107"/>
  <c r="E473" i="107"/>
  <c r="E474" i="107"/>
  <c r="E475" i="107"/>
  <c r="E476" i="107"/>
  <c r="E477" i="107"/>
  <c r="E478" i="107"/>
  <c r="E479" i="107"/>
  <c r="E480" i="107"/>
  <c r="E481" i="107"/>
  <c r="E440" i="107"/>
  <c r="B471" i="107"/>
  <c r="B473" i="107" s="1"/>
  <c r="B475" i="107" s="1"/>
  <c r="B477" i="107" s="1"/>
  <c r="B479" i="107" s="1"/>
  <c r="B481" i="107" s="1"/>
  <c r="B470" i="107"/>
  <c r="B472" i="107" s="1"/>
  <c r="B474" i="107" s="1"/>
  <c r="B476" i="107" s="1"/>
  <c r="B478" i="107" s="1"/>
  <c r="B480" i="107" s="1"/>
  <c r="B457" i="107"/>
  <c r="B459" i="107" s="1"/>
  <c r="B461" i="107" s="1"/>
  <c r="B463" i="107" s="1"/>
  <c r="B465" i="107" s="1"/>
  <c r="B467" i="107" s="1"/>
  <c r="B456" i="107"/>
  <c r="B458" i="107" s="1"/>
  <c r="B460" i="107" s="1"/>
  <c r="B462" i="107" s="1"/>
  <c r="B464" i="107" s="1"/>
  <c r="B466" i="107" s="1"/>
  <c r="B443" i="107"/>
  <c r="B445" i="107" s="1"/>
  <c r="B447" i="107" s="1"/>
  <c r="B449" i="107" s="1"/>
  <c r="B451" i="107" s="1"/>
  <c r="B453" i="107" s="1"/>
  <c r="B442" i="107"/>
  <c r="B444" i="107" s="1"/>
  <c r="B446" i="107" s="1"/>
  <c r="B448" i="107" s="1"/>
  <c r="B450" i="107" s="1"/>
  <c r="B452" i="107" s="1"/>
  <c r="B414" i="107"/>
  <c r="B419" i="107" s="1"/>
  <c r="B424" i="107" s="1"/>
  <c r="B429" i="107" s="1"/>
  <c r="B434" i="107" s="1"/>
  <c r="B439" i="107" s="1"/>
  <c r="B413" i="107"/>
  <c r="B418" i="107" s="1"/>
  <c r="B423" i="107" s="1"/>
  <c r="B428" i="107" s="1"/>
  <c r="B433" i="107" s="1"/>
  <c r="B438" i="107" s="1"/>
  <c r="B412" i="107"/>
  <c r="B417" i="107" s="1"/>
  <c r="B422" i="107" s="1"/>
  <c r="B427" i="107" s="1"/>
  <c r="B432" i="107" s="1"/>
  <c r="B437" i="107" s="1"/>
  <c r="B411" i="107"/>
  <c r="B416" i="107" s="1"/>
  <c r="B421" i="107" s="1"/>
  <c r="B426" i="107" s="1"/>
  <c r="B431" i="107" s="1"/>
  <c r="B436" i="107" s="1"/>
  <c r="B410" i="107"/>
  <c r="B415" i="107" s="1"/>
  <c r="B420" i="107" s="1"/>
  <c r="B425" i="107" s="1"/>
  <c r="B430" i="107" s="1"/>
  <c r="B435" i="107" s="1"/>
  <c r="B379" i="107"/>
  <c r="B384" i="107" s="1"/>
  <c r="B389" i="107" s="1"/>
  <c r="B394" i="107" s="1"/>
  <c r="B399" i="107" s="1"/>
  <c r="B404" i="107" s="1"/>
  <c r="B378" i="107"/>
  <c r="B383" i="107" s="1"/>
  <c r="B388" i="107" s="1"/>
  <c r="B393" i="107" s="1"/>
  <c r="B398" i="107" s="1"/>
  <c r="B403" i="107" s="1"/>
  <c r="B377" i="107"/>
  <c r="B382" i="107" s="1"/>
  <c r="B387" i="107" s="1"/>
  <c r="B392" i="107" s="1"/>
  <c r="B397" i="107" s="1"/>
  <c r="B402" i="107" s="1"/>
  <c r="B376" i="107"/>
  <c r="B381" i="107" s="1"/>
  <c r="B386" i="107" s="1"/>
  <c r="B391" i="107" s="1"/>
  <c r="B396" i="107" s="1"/>
  <c r="B401" i="107" s="1"/>
  <c r="B375" i="107"/>
  <c r="B380" i="107" s="1"/>
  <c r="B385" i="107" s="1"/>
  <c r="B390" i="107" s="1"/>
  <c r="B395" i="107" s="1"/>
  <c r="B400" i="107" s="1"/>
  <c r="B341" i="107"/>
  <c r="B346" i="107" s="1"/>
  <c r="B351" i="107" s="1"/>
  <c r="B356" i="107" s="1"/>
  <c r="B361" i="107" s="1"/>
  <c r="B366" i="107" s="1"/>
  <c r="B342" i="107"/>
  <c r="B347" i="107" s="1"/>
  <c r="B352" i="107" s="1"/>
  <c r="B357" i="107" s="1"/>
  <c r="B362" i="107" s="1"/>
  <c r="B367" i="107" s="1"/>
  <c r="B343" i="107"/>
  <c r="B348" i="107" s="1"/>
  <c r="B353" i="107" s="1"/>
  <c r="B358" i="107" s="1"/>
  <c r="B363" i="107" s="1"/>
  <c r="B368" i="107" s="1"/>
  <c r="B344" i="107"/>
  <c r="B349" i="107" s="1"/>
  <c r="B354" i="107" s="1"/>
  <c r="B359" i="107" s="1"/>
  <c r="B364" i="107" s="1"/>
  <c r="B369" i="107" s="1"/>
  <c r="B340" i="107"/>
  <c r="B345" i="107" s="1"/>
  <c r="B350" i="107" s="1"/>
  <c r="B355" i="107" s="1"/>
  <c r="B360" i="107" s="1"/>
  <c r="B365" i="107" s="1"/>
  <c r="E335" i="107"/>
  <c r="E439" i="107"/>
  <c r="E438" i="107"/>
  <c r="E437" i="107"/>
  <c r="E436" i="107"/>
  <c r="E435" i="107"/>
  <c r="E434" i="107"/>
  <c r="E433" i="107"/>
  <c r="E432" i="107"/>
  <c r="E431" i="107"/>
  <c r="E430" i="107"/>
  <c r="E429" i="107"/>
  <c r="E428" i="107"/>
  <c r="E427" i="107"/>
  <c r="E426" i="107"/>
  <c r="E425" i="107"/>
  <c r="E424" i="107"/>
  <c r="E423" i="107"/>
  <c r="E422" i="107"/>
  <c r="E421" i="107"/>
  <c r="E420" i="107"/>
  <c r="E419" i="107"/>
  <c r="E418" i="107"/>
  <c r="E417" i="107"/>
  <c r="E416" i="107"/>
  <c r="E415" i="107"/>
  <c r="E414" i="107"/>
  <c r="E413" i="107"/>
  <c r="E412" i="107"/>
  <c r="E411" i="107"/>
  <c r="E410" i="107"/>
  <c r="E409" i="107"/>
  <c r="E408" i="107"/>
  <c r="E407" i="107"/>
  <c r="E406" i="107"/>
  <c r="E405" i="107"/>
  <c r="E404" i="107"/>
  <c r="E403" i="107"/>
  <c r="E402" i="107"/>
  <c r="E401" i="107"/>
  <c r="E400" i="107"/>
  <c r="E399" i="107"/>
  <c r="E398" i="107"/>
  <c r="E397" i="107"/>
  <c r="E396" i="107"/>
  <c r="E395" i="107"/>
  <c r="E394" i="107"/>
  <c r="E393" i="107"/>
  <c r="E392" i="107"/>
  <c r="E391" i="107"/>
  <c r="E390" i="107"/>
  <c r="E389" i="107"/>
  <c r="E388" i="107"/>
  <c r="E387" i="107"/>
  <c r="E386" i="107"/>
  <c r="E385" i="107"/>
  <c r="E384" i="107"/>
  <c r="E383" i="107"/>
  <c r="E382" i="107"/>
  <c r="E381" i="107"/>
  <c r="E380" i="107"/>
  <c r="E379" i="107"/>
  <c r="E378" i="107"/>
  <c r="E377" i="107"/>
  <c r="E376" i="107"/>
  <c r="E375" i="107"/>
  <c r="E374" i="107"/>
  <c r="E373" i="107"/>
  <c r="E372" i="107"/>
  <c r="E371" i="107"/>
  <c r="E370" i="107"/>
  <c r="E336" i="107"/>
  <c r="E337" i="107"/>
  <c r="E338" i="107"/>
  <c r="E339" i="107"/>
  <c r="E340" i="107"/>
  <c r="E341" i="107"/>
  <c r="E342" i="107"/>
  <c r="E343" i="107"/>
  <c r="E344" i="107"/>
  <c r="E345" i="107"/>
  <c r="E346" i="107"/>
  <c r="E347" i="107"/>
  <c r="E348" i="107"/>
  <c r="E349" i="107"/>
  <c r="E350" i="107"/>
  <c r="E351" i="107"/>
  <c r="E352" i="107"/>
  <c r="E353" i="107"/>
  <c r="E354" i="107"/>
  <c r="E355" i="107"/>
  <c r="E356" i="107"/>
  <c r="E357" i="107"/>
  <c r="E358" i="107"/>
  <c r="E359" i="107"/>
  <c r="E360" i="107"/>
  <c r="E361" i="107"/>
  <c r="E362" i="107"/>
  <c r="E363" i="107"/>
  <c r="E364" i="107"/>
  <c r="E365" i="107"/>
  <c r="E366" i="107"/>
  <c r="E367" i="107"/>
  <c r="E368" i="107"/>
  <c r="E369" i="107"/>
  <c r="K28" i="114"/>
  <c r="E28" i="114"/>
  <c r="K27" i="114"/>
  <c r="E27" i="114"/>
  <c r="K26" i="114"/>
  <c r="E26" i="114"/>
  <c r="K25" i="114"/>
  <c r="E25" i="114"/>
  <c r="K24" i="114"/>
  <c r="E24" i="114"/>
  <c r="K23" i="114"/>
  <c r="E23" i="114"/>
  <c r="K22" i="114"/>
  <c r="E22" i="114"/>
  <c r="K21" i="114"/>
  <c r="E21" i="114"/>
  <c r="K20" i="114"/>
  <c r="E20" i="114"/>
  <c r="K19" i="114"/>
  <c r="E19" i="114"/>
  <c r="K18" i="114"/>
  <c r="E18" i="114"/>
  <c r="K17" i="114"/>
  <c r="E17" i="114"/>
  <c r="K16" i="114"/>
  <c r="E16" i="114"/>
  <c r="K15" i="114"/>
  <c r="E15" i="114"/>
  <c r="K14" i="114"/>
  <c r="E14" i="114"/>
  <c r="K13" i="114"/>
  <c r="E13" i="114"/>
  <c r="K12" i="114"/>
  <c r="E12" i="114"/>
  <c r="K11" i="114"/>
  <c r="E11" i="114"/>
  <c r="K10" i="114"/>
  <c r="E10" i="114"/>
  <c r="K9" i="114"/>
  <c r="E9" i="114"/>
  <c r="K8" i="114"/>
  <c r="E8" i="114"/>
  <c r="K7" i="114"/>
  <c r="E7" i="114"/>
  <c r="K6" i="114"/>
  <c r="E6" i="114"/>
  <c r="K5" i="114"/>
  <c r="E5" i="114"/>
  <c r="K4" i="114"/>
  <c r="E4" i="114"/>
  <c r="K3" i="114"/>
  <c r="E3" i="114"/>
  <c r="I172" i="118" l="1"/>
  <c r="K172" i="118" s="1"/>
  <c r="G190" i="118"/>
  <c r="G176" i="118"/>
  <c r="M10" i="118"/>
  <c r="G62" i="87"/>
  <c r="A65" i="87"/>
  <c r="I154" i="118"/>
  <c r="I182" i="118" s="1"/>
  <c r="K182" i="118" s="1"/>
  <c r="G60" i="87"/>
  <c r="A63" i="87"/>
  <c r="M14" i="118"/>
  <c r="N18" i="118"/>
  <c r="N17" i="118"/>
  <c r="M13" i="118"/>
  <c r="N16" i="118"/>
  <c r="M12" i="118"/>
  <c r="M9" i="118"/>
  <c r="M8" i="118"/>
  <c r="M7" i="118"/>
  <c r="G125" i="118"/>
  <c r="K154" i="118"/>
  <c r="I156" i="118"/>
  <c r="I184" i="118" s="1"/>
  <c r="K184" i="118" s="1"/>
  <c r="N15" i="118"/>
  <c r="M15" i="118" s="1"/>
  <c r="G183" i="118"/>
  <c r="I169" i="118"/>
  <c r="G172" i="118"/>
  <c r="I173" i="118"/>
  <c r="G143" i="118"/>
  <c r="I150" i="118"/>
  <c r="I152" i="118"/>
  <c r="I174" i="118"/>
  <c r="K174" i="118" s="1"/>
  <c r="G127" i="118"/>
  <c r="I163" i="118"/>
  <c r="I151" i="118"/>
  <c r="I179" i="118" s="1"/>
  <c r="I175" i="118"/>
  <c r="K175" i="118" s="1"/>
  <c r="G182" i="118"/>
  <c r="I164" i="118"/>
  <c r="K164" i="118" s="1"/>
  <c r="G174" i="118"/>
  <c r="G180" i="118"/>
  <c r="I161" i="118"/>
  <c r="K161" i="118" s="1"/>
  <c r="I165" i="118"/>
  <c r="I177" i="118"/>
  <c r="K177" i="118" s="1"/>
  <c r="I159" i="118"/>
  <c r="I187" i="118" s="1"/>
  <c r="I167" i="118"/>
  <c r="I157" i="118"/>
  <c r="I185" i="118" s="1"/>
  <c r="I186" i="118"/>
  <c r="K186" i="118" s="1"/>
  <c r="I188" i="118"/>
  <c r="K188" i="118" s="1"/>
  <c r="I190" i="118"/>
  <c r="K190" i="118" s="1"/>
  <c r="H58" i="1"/>
  <c r="A68" i="87" l="1"/>
  <c r="G65" i="87"/>
  <c r="A66" i="87"/>
  <c r="G63" i="87"/>
  <c r="N20" i="118"/>
  <c r="M16" i="118"/>
  <c r="N21" i="118"/>
  <c r="M17" i="118"/>
  <c r="K156" i="118"/>
  <c r="N22" i="118"/>
  <c r="M18" i="118"/>
  <c r="G167" i="118"/>
  <c r="I153" i="118"/>
  <c r="I181" i="118" s="1"/>
  <c r="N19" i="118"/>
  <c r="M19" i="118" s="1"/>
  <c r="I191" i="118"/>
  <c r="K191" i="118" s="1"/>
  <c r="K163" i="118"/>
  <c r="I155" i="118"/>
  <c r="I183" i="118" s="1"/>
  <c r="G169" i="118"/>
  <c r="I180" i="118"/>
  <c r="K180" i="118" s="1"/>
  <c r="K152" i="118"/>
  <c r="I171" i="118"/>
  <c r="G185" i="118"/>
  <c r="I189" i="118"/>
  <c r="K189" i="118" s="1"/>
  <c r="K150" i="118"/>
  <c r="I178" i="118"/>
  <c r="K178" i="118" s="1"/>
  <c r="A69" i="87" l="1"/>
  <c r="G66" i="87"/>
  <c r="A71" i="87"/>
  <c r="G68" i="87"/>
  <c r="M21" i="118"/>
  <c r="N25" i="118"/>
  <c r="M22" i="118"/>
  <c r="N26" i="118"/>
  <c r="M20" i="118"/>
  <c r="N24" i="118"/>
  <c r="N23" i="118"/>
  <c r="M23" i="118" s="1"/>
  <c r="A74" i="87" l="1"/>
  <c r="G71" i="87"/>
  <c r="A72" i="87"/>
  <c r="G69" i="87"/>
  <c r="M24" i="118"/>
  <c r="N28" i="118"/>
  <c r="M26" i="118"/>
  <c r="N30" i="118"/>
  <c r="M25" i="118"/>
  <c r="N29" i="118"/>
  <c r="N27" i="118"/>
  <c r="M27" i="118" s="1"/>
  <c r="A75" i="87" l="1"/>
  <c r="G72" i="87"/>
  <c r="A77" i="87"/>
  <c r="G74" i="87"/>
  <c r="M30" i="118"/>
  <c r="N34" i="118"/>
  <c r="M34" i="118" s="1"/>
  <c r="M29" i="118"/>
  <c r="N33" i="118"/>
  <c r="M28" i="118"/>
  <c r="N32" i="118"/>
  <c r="N31" i="118"/>
  <c r="M31" i="118" s="1"/>
  <c r="A80" i="87" l="1"/>
  <c r="G77" i="87"/>
  <c r="A78" i="87"/>
  <c r="G75" i="87"/>
  <c r="N36" i="118"/>
  <c r="M36" i="118" s="1"/>
  <c r="M32" i="118"/>
  <c r="N37" i="118"/>
  <c r="M37" i="118" s="1"/>
  <c r="M33" i="118"/>
  <c r="N35" i="118"/>
  <c r="M35" i="118" s="1"/>
  <c r="A81" i="87" l="1"/>
  <c r="G78" i="87"/>
  <c r="A83" i="87"/>
  <c r="G80" i="87"/>
  <c r="A86" i="87" l="1"/>
  <c r="G83" i="87"/>
  <c r="A84" i="87"/>
  <c r="G81" i="87"/>
  <c r="A87" i="87" l="1"/>
  <c r="G84" i="87"/>
  <c r="A89" i="87"/>
  <c r="G86" i="87"/>
  <c r="A92" i="87" l="1"/>
  <c r="G89" i="87"/>
  <c r="A90" i="87"/>
  <c r="G87" i="87"/>
  <c r="A93" i="87" l="1"/>
  <c r="G90" i="87"/>
  <c r="A95" i="87"/>
  <c r="G92" i="87"/>
  <c r="A98" i="87" l="1"/>
  <c r="G95" i="87"/>
  <c r="A96" i="87"/>
  <c r="G93" i="87"/>
  <c r="A99" i="87" l="1"/>
  <c r="G96" i="87"/>
  <c r="A101" i="87"/>
  <c r="G98" i="87"/>
  <c r="A104" i="87" l="1"/>
  <c r="G101" i="87"/>
  <c r="A102" i="87"/>
  <c r="G99" i="87"/>
  <c r="A105" i="87" l="1"/>
  <c r="G102" i="87"/>
  <c r="A107" i="87"/>
  <c r="G104" i="87"/>
  <c r="A110" i="87" l="1"/>
  <c r="G107" i="87"/>
  <c r="A108" i="87"/>
  <c r="G105" i="87"/>
  <c r="A111" i="87" l="1"/>
  <c r="G108" i="87"/>
  <c r="A113" i="87"/>
  <c r="G110" i="87"/>
  <c r="A116" i="87" l="1"/>
  <c r="G113" i="87"/>
  <c r="A114" i="87"/>
  <c r="G111" i="87"/>
  <c r="A117" i="87" l="1"/>
  <c r="G114" i="87"/>
  <c r="A119" i="87"/>
  <c r="G116" i="87"/>
  <c r="A122" i="87" l="1"/>
  <c r="G122" i="87" s="1"/>
  <c r="G119" i="87"/>
  <c r="A120" i="87"/>
  <c r="G120" i="87" s="1"/>
  <c r="G117" i="8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Ino</author>
  </authors>
  <commentList>
    <comment ref="D25" authorId="0" shapeId="0" xr:uid="{BFBCBF66-5335-4CFA-98D1-BBA1E410500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출혈시간</t>
        </r>
      </text>
    </comment>
    <comment ref="E25" authorId="0" shapeId="0" xr:uid="{BF7BF125-D1F4-4363-BB9D-28274AFDC63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출혈간격</t>
        </r>
      </text>
    </comment>
    <comment ref="F25" authorId="0" shapeId="0" xr:uid="{3B40B583-91EB-4C92-9229-4E344453E6E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출혈데미지</t>
        </r>
      </text>
    </comment>
    <comment ref="D41" authorId="0" shapeId="0" xr:uid="{10D5F059-BB41-4633-95C4-2F382E4A0377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지속시간</t>
        </r>
      </text>
    </comment>
    <comment ref="E41" authorId="0" shapeId="0" xr:uid="{846F2AB9-D1DA-4BFF-968D-FC1F75951EE1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  <comment ref="F41" authorId="0" shapeId="0" xr:uid="{563AAD64-829C-453E-A0FC-F502F483461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</commentList>
</comments>
</file>

<file path=xl/sharedStrings.xml><?xml version="1.0" encoding="utf-8"?>
<sst xmlns="http://schemas.openxmlformats.org/spreadsheetml/2006/main" count="17469" uniqueCount="7266">
  <si>
    <t>Goods</t>
  </si>
  <si>
    <t>INT((누적 횟수*등급)10)+(INT(등급*등급(누적 횟수/1.14))10)</t>
    <phoneticPr fontId="1" type="noConversion"/>
  </si>
  <si>
    <t>f_AttackRange</t>
  </si>
  <si>
    <t>e_AttackType</t>
  </si>
  <si>
    <t>e_OptionType</t>
  </si>
  <si>
    <t>Normal</t>
  </si>
  <si>
    <t>설명</t>
    <phoneticPr fontId="1" type="noConversion"/>
  </si>
  <si>
    <t>랜덤백 그룹 ID</t>
    <phoneticPr fontId="1" type="noConversion"/>
  </si>
  <si>
    <t>골드 획득량</t>
  </si>
  <si>
    <t>n_AbilityID</t>
  </si>
  <si>
    <t>n_AbilityOrder</t>
  </si>
  <si>
    <t>n_MaxUpgradeLevel</t>
  </si>
  <si>
    <t>n_Value</t>
  </si>
  <si>
    <t>전역변수로 사용할 대상</t>
  </si>
  <si>
    <t>적용 값</t>
  </si>
  <si>
    <t>참고용 텍스트</t>
    <phoneticPr fontId="1" type="noConversion"/>
  </si>
  <si>
    <t>치명타 확률 증가</t>
  </si>
  <si>
    <t>ID</t>
  </si>
  <si>
    <t>Name</t>
  </si>
  <si>
    <t>Desc</t>
  </si>
  <si>
    <t>Grade</t>
  </si>
  <si>
    <t>Stat</t>
  </si>
  <si>
    <t>StatValue</t>
  </si>
  <si>
    <t>ConditionValue</t>
  </si>
  <si>
    <t>BiggerThan</t>
  </si>
  <si>
    <t>새싹</t>
  </si>
  <si>
    <t>작은 마녀의 여정을 시작했다.</t>
  </si>
  <si>
    <t>Max</t>
  </si>
  <si>
    <t>사전 예약을 한</t>
  </si>
  <si>
    <t>작은 마녀의 여정에 관심을 보였다.</t>
  </si>
  <si>
    <t>HP</t>
  </si>
  <si>
    <t>농사가 서툰</t>
  </si>
  <si>
    <t>농장에서 직접 수확 100번을 했다.</t>
  </si>
  <si>
    <t>농사에 적응된</t>
  </si>
  <si>
    <t>농장에서 직접 수확 1000번을 했다.</t>
  </si>
  <si>
    <t>농사에 숙련자</t>
  </si>
  <si>
    <t>농장에서 직접 수확 5000번을 했다.</t>
  </si>
  <si>
    <t>농사가 쉬운</t>
  </si>
  <si>
    <t>농장에서 직접 수확 10000번을 했다.</t>
  </si>
  <si>
    <t>럭키 파머</t>
  </si>
  <si>
    <t>악덕 관리인</t>
  </si>
  <si>
    <t>농부가 춤을 300번 춰서 관절염에 걸렸다.</t>
  </si>
  <si>
    <t>악덕 사장</t>
  </si>
  <si>
    <t>농부가 수확하는 것을 10000번 지켜봤다.</t>
  </si>
  <si>
    <t>Attack</t>
  </si>
  <si>
    <t>방관자</t>
  </si>
  <si>
    <t>농부가 일을 하지 않아도 신경쓰지 않았다.</t>
  </si>
  <si>
    <t>포션중독</t>
  </si>
  <si>
    <t>포션을 10000번 조제했다.</t>
  </si>
  <si>
    <t>유물중독</t>
  </si>
  <si>
    <t>유물을 30000번 조제했다.</t>
  </si>
  <si>
    <t>농부 컬렉터</t>
  </si>
  <si>
    <t>모든 농부를 고용했다.</t>
  </si>
  <si>
    <t>성장중인</t>
  </si>
  <si>
    <t>마녀의 공격력이 1000000을 돌파했다.</t>
  </si>
  <si>
    <t>강한</t>
  </si>
  <si>
    <t>마녀의 공격력이 1000000000을 돌파했다.</t>
  </si>
  <si>
    <t>짐에 등록한</t>
  </si>
  <si>
    <t>마녀의 체력이 1000000000을 돌파했다.</t>
  </si>
  <si>
    <t>헬창</t>
  </si>
  <si>
    <t>마녀의 체력이 100000000000을 돌파했다.</t>
  </si>
  <si>
    <t>마나가 아직 낯선</t>
  </si>
  <si>
    <t>마녀의 마나가 2000을 돌파했다.</t>
  </si>
  <si>
    <t>MP</t>
  </si>
  <si>
    <t>마나의 친구</t>
  </si>
  <si>
    <t>마녀의 마나가 50000을 돌파했다.</t>
  </si>
  <si>
    <t>마나가 느껴지는</t>
  </si>
  <si>
    <t>마녀의 초당 마나 회복이 5를 돌파했다.</t>
  </si>
  <si>
    <t>마나와 공명하는</t>
  </si>
  <si>
    <t>마녀의 초당 마나 회복이 20을 돌파했다.</t>
  </si>
  <si>
    <t>자세가 좀 나오는</t>
  </si>
  <si>
    <t>마녀의 치명타 확률이 30%를 돌파했다.</t>
  </si>
  <si>
    <t>명치를 때리는</t>
  </si>
  <si>
    <t>마녀의 치명타 확률이 70%를 돌파했다.</t>
  </si>
  <si>
    <t>강타</t>
  </si>
  <si>
    <t>마녀의 치명타 데미지가 10000%를 돌파했다.</t>
  </si>
  <si>
    <t>일격</t>
  </si>
  <si>
    <t>마녀의 치명타 데미지가 500000%를 돌파했다.</t>
  </si>
  <si>
    <t>자라</t>
  </si>
  <si>
    <t>마녀의 근거리 방어력이 30%를 돌파했다.</t>
  </si>
  <si>
    <t>거북이</t>
  </si>
  <si>
    <t>마녀의 근거리 방어력이 60%를 돌파했다.</t>
  </si>
  <si>
    <t>살살맞으면 안 아파요</t>
  </si>
  <si>
    <t>마녀의 원거리 방어력이 30%를 돌파했다.</t>
  </si>
  <si>
    <t>살살쏘면 안 아파요</t>
  </si>
  <si>
    <t>마녀의 원거리 방어력이 60%를 돌파했다.</t>
  </si>
  <si>
    <t>허수아비</t>
  </si>
  <si>
    <t>마녀의 공격속도가 1.25를 돌파했다.</t>
  </si>
  <si>
    <t>허수아비 킬러</t>
  </si>
  <si>
    <t>마녀의 공격속도가 2를 돌파했다.</t>
  </si>
  <si>
    <t>아직 게으른</t>
  </si>
  <si>
    <t>마녀가 공격을 조금 빨리하기 시작했다.</t>
  </si>
  <si>
    <t>부지런한</t>
  </si>
  <si>
    <t>마녀의 공격이 빨라졌다.</t>
  </si>
  <si>
    <t>우리 펫은 안 물어요</t>
  </si>
  <si>
    <t>아무 펫이나 공격력이 1000000을 돌파했다.</t>
  </si>
  <si>
    <t>PetAttack</t>
  </si>
  <si>
    <t>우리 펫은 찢어요</t>
  </si>
  <si>
    <t>아무 펫이나 공격력이 1000000000을 돌파했다.</t>
  </si>
  <si>
    <t>곰과 같이</t>
  </si>
  <si>
    <t>아무 펫이나 체력이 1000000000을 돌파했다.</t>
  </si>
  <si>
    <t>PetHP</t>
  </si>
  <si>
    <t>용과 같이</t>
  </si>
  <si>
    <t>아무 펫이나 체력이 100000000000을 돌파했다.</t>
  </si>
  <si>
    <t>으르릉</t>
  </si>
  <si>
    <t>아무 펫이나 치명타 확률이 30%를 돌파했다.</t>
  </si>
  <si>
    <t>어흥</t>
  </si>
  <si>
    <t>아무 펫이나 치명타 확률이 60%를 돌파했다.</t>
  </si>
  <si>
    <t>눈이 돌아간</t>
  </si>
  <si>
    <t>아무 펫이나 치명타 데미지가 1000%를 돌파했다.</t>
  </si>
  <si>
    <t>주인도 못 알아보는</t>
  </si>
  <si>
    <t>아무 펫이나 치명타 데미지가 50000%를 돌파했다.</t>
  </si>
  <si>
    <t>노숙자의 친구</t>
  </si>
  <si>
    <t>어떤 상자든 1000개 주웠다.</t>
  </si>
  <si>
    <t>노숙자 킹</t>
  </si>
  <si>
    <t>어떤 상자든 50000개 주웠다.</t>
  </si>
  <si>
    <t>펫과 함께</t>
  </si>
  <si>
    <t>펫 3마리와 함께 챕터 진입</t>
  </si>
  <si>
    <t>나는 전설이다</t>
  </si>
  <si>
    <t>전설 펫 3마리와 함께 챕터 진입</t>
  </si>
  <si>
    <t>요정은 내 친구</t>
  </si>
  <si>
    <t>요정으로 아이템을 10000개 획득했다.</t>
  </si>
  <si>
    <t>요정은 내 노예</t>
  </si>
  <si>
    <t>요정으로 아이템을 5000000개 획득했다.</t>
  </si>
  <si>
    <t>쓰라린 실패</t>
  </si>
  <si>
    <t>포기하지 않고, 챕터 클리어 실패를 500번 겪었다.</t>
  </si>
  <si>
    <t>더욱 성숙한</t>
  </si>
  <si>
    <t>포기하지 않고, 챕터 클리어 실패를 5000번 겪었다.</t>
  </si>
  <si>
    <t>찬란한 승리</t>
  </si>
  <si>
    <t>아무 챕터 클리어를 500번 했다.</t>
  </si>
  <si>
    <t>승리의 마녀</t>
  </si>
  <si>
    <t>아무 챕터 클리어를 5000번 했다.</t>
  </si>
  <si>
    <t>근면한</t>
  </si>
  <si>
    <t>아무 챕터 클리어를 50000번 했다.</t>
  </si>
  <si>
    <t>지팡이는 거들 뿐</t>
  </si>
  <si>
    <t>일반 등급 지팡이로 10이상의 챕터를 클리어했다.</t>
  </si>
  <si>
    <t>마법을 모르는</t>
  </si>
  <si>
    <t>마법을 착용하지 않고, 10이상의 챕터를 클리어했다.</t>
  </si>
  <si>
    <t>지난 세월이 보인</t>
  </si>
  <si>
    <t>마녀가 한 번에 최대 체력의 50%이상의 데미지를 받고 5초간 살아남았다.</t>
  </si>
  <si>
    <t>땡땡이 치는</t>
  </si>
  <si>
    <t>마녀가 한 번도 공격하지 않고 챕터를 클리어했다.</t>
  </si>
  <si>
    <t>얼음땡</t>
  </si>
  <si>
    <t>얼어있는 보스를 50번 처치했다.</t>
  </si>
  <si>
    <t>비행기 태우는</t>
  </si>
  <si>
    <t>공중에 떠 있는 보스를 100번 처치했다.</t>
  </si>
  <si>
    <t>두방은 사치</t>
  </si>
  <si>
    <t>파이어볼트로 적을 한 방에 500번 처치했다.</t>
  </si>
  <si>
    <t>명사수</t>
  </si>
  <si>
    <t>제멋대로 화살으로 한 번에 셋이상의 적을 10번 처치했다.</t>
  </si>
  <si>
    <t>사당은 도다오는 거야</t>
  </si>
  <si>
    <t>돌아오는 화염 구슬로 여섯이상 적을 50번 명중했다.</t>
  </si>
  <si>
    <t>방화범</t>
  </si>
  <si>
    <t>버닝으로 다섯이상 적을 50번 불태웠다.</t>
  </si>
  <si>
    <t>접근금지명령</t>
  </si>
  <si>
    <t>앙탈 부리기로 동시에 열다섯이상의 적을 30번 밀었다.</t>
  </si>
  <si>
    <t>얼음마녀</t>
  </si>
  <si>
    <t>프리즈로 동시에 스물이상 적을 50번 얼렸다.</t>
  </si>
  <si>
    <t>골렘과 나</t>
  </si>
  <si>
    <t>골렘을 1000번 소환했다.</t>
  </si>
  <si>
    <t>꽃마녀</t>
  </si>
  <si>
    <t>꽃구경으로 동시에 스물이상 적을 100번 띄웠다.</t>
  </si>
  <si>
    <t>펫을 사랑하는</t>
  </si>
  <si>
    <t>챕터에서 펫과 관련된 스킬을 9개 선택해서 펫을 더 중요시 했다.</t>
  </si>
  <si>
    <t>한방있는</t>
  </si>
  <si>
    <t>몬스터에게 한 방에 1조이상 데미지를 입혔다.</t>
  </si>
  <si>
    <t>뒤끝있는</t>
  </si>
  <si>
    <t>챕터 마지막 보스와 더블 넉다운 되었다.</t>
  </si>
  <si>
    <t>비사이로막가</t>
  </si>
  <si>
    <t>마녀가 요새 1-4에서 피격당하지 않고 일정 횟수이상 공격을 성공시켰다.</t>
  </si>
  <si>
    <t>나는 솔로</t>
  </si>
  <si>
    <t>펫없이 챕터를 클리어했다.</t>
  </si>
  <si>
    <t>승차감 좋은 버스</t>
  </si>
  <si>
    <t>아군 NPC가 많은 적을 처치했다.</t>
  </si>
  <si>
    <t>승차감 좋은 택시</t>
  </si>
  <si>
    <t>아군 NPC가 아주 많은 적을 처치했다.</t>
  </si>
  <si>
    <t>발로 걷는</t>
  </si>
  <si>
    <t>직접 조작으로 마녀가 100000m를 뛰었다.</t>
  </si>
  <si>
    <t>MoveSpeed</t>
  </si>
  <si>
    <t>발로 뛰는</t>
  </si>
  <si>
    <t>직접 조작으로 마녀가 2000000m를 뛰었다.</t>
  </si>
  <si>
    <t>신화 그 잡채</t>
  </si>
  <si>
    <t>신화 펫 3마리와 함께 챕터 진입</t>
  </si>
  <si>
    <t>한 번에 작물 50개를 수확했다.</t>
  </si>
  <si>
    <t>F급 마녀</t>
  </si>
  <si>
    <t>마녀의 기억에서\n빨간 마녀에게 승리</t>
  </si>
  <si>
    <t>FF급 마녀</t>
  </si>
  <si>
    <t>마녀의 기억에서\n보라 마녀에게 승리</t>
  </si>
  <si>
    <t>E급 마녀</t>
  </si>
  <si>
    <t>마녀의 기억에서\n푸른 마녀에게 승리</t>
  </si>
  <si>
    <t>EE급 마녀</t>
  </si>
  <si>
    <t>마녀의 기억에서\n우등생 마녀에게 승리</t>
  </si>
  <si>
    <t>D급 마녀</t>
  </si>
  <si>
    <t>마녀의 기억에서\n부잣집 마녀에게 승리</t>
  </si>
  <si>
    <t>DD급 마녀</t>
  </si>
  <si>
    <t>마녀의 기억에서\n여사제에게 승리</t>
  </si>
  <si>
    <t>C급 마녀</t>
  </si>
  <si>
    <t>마녀의 기억에서\n너구리옷 마녀에게 승리</t>
  </si>
  <si>
    <t>CC급 마녀</t>
  </si>
  <si>
    <t>마녀의 기억에서\n판다옷 마녀에게 승리</t>
  </si>
  <si>
    <t>B급 마녀</t>
  </si>
  <si>
    <t>마녀의 기억에서\n집순이 마녀에게 승리</t>
  </si>
  <si>
    <t>BB급 마녀</t>
  </si>
  <si>
    <t>마녀의 기억에서\n상어옷 마녀에게 승리</t>
  </si>
  <si>
    <t>A급 마녀</t>
  </si>
  <si>
    <t>마녀의 기억에서\n바니걸 마녀에게 승리</t>
  </si>
  <si>
    <t>AA급 마녀</t>
  </si>
  <si>
    <t>마녀의 기억에서\n정비공 마녀에게 승리</t>
  </si>
  <si>
    <t>S급 마녀</t>
  </si>
  <si>
    <t>마녀의 기억에서\n마법 소녀에게 승리</t>
  </si>
  <si>
    <t>SS급 마녀</t>
  </si>
  <si>
    <t>마녀의 기억에서\n여경 마녀에게 승리</t>
  </si>
  <si>
    <t>R급 마녀</t>
  </si>
  <si>
    <t>마녀의 기억에서\n간호사 마녀에게 승리</t>
  </si>
  <si>
    <t>RR급 마녀</t>
  </si>
  <si>
    <t>마녀의 기억에서\n제독 마녀에게 승리</t>
  </si>
  <si>
    <t>U급 마녀</t>
  </si>
  <si>
    <t>마녀의 기억에서\n타락천사 마녀에게 승리</t>
  </si>
  <si>
    <t>애기 집사</t>
  </si>
  <si>
    <t>아직 투견장을 경험해 보지 않았다.</t>
  </si>
  <si>
    <t>견습 집사</t>
  </si>
  <si>
    <t>투견장에서 조금 승리했다.</t>
  </si>
  <si>
    <t>수습 집사</t>
  </si>
  <si>
    <t>투견장에 조금 더 승리했다.</t>
  </si>
  <si>
    <t>초보 집사</t>
  </si>
  <si>
    <t>투견장에서 승리에 익숙해졌다.</t>
  </si>
  <si>
    <t>초급 집사</t>
  </si>
  <si>
    <t>투견장에서 승리와 패배를 번갈아가며 겪었다.</t>
  </si>
  <si>
    <t>중급 집사</t>
  </si>
  <si>
    <t>투견장에서 패배보다 승리가 많아지기 시작했다.</t>
  </si>
  <si>
    <t>상급 집사</t>
  </si>
  <si>
    <t>투견장에 익숙해졌다.</t>
  </si>
  <si>
    <t>고급 집사</t>
  </si>
  <si>
    <t>투견장을 제 집 드나들듯이 한다.</t>
  </si>
  <si>
    <t>준남작 집사</t>
  </si>
  <si>
    <t>투견장에서 펫의 조합에 대해 고민해봤다.</t>
  </si>
  <si>
    <t>남작 집사</t>
  </si>
  <si>
    <t>투견장만의 장비 프리셋을 편성해봤다.</t>
  </si>
  <si>
    <t>자작 집사</t>
  </si>
  <si>
    <t>펫을 위해 신발을 구매했다.</t>
  </si>
  <si>
    <t>백작 집사</t>
  </si>
  <si>
    <t>펫을 위해 신발을 강화했다.</t>
  </si>
  <si>
    <t>후작 집사</t>
  </si>
  <si>
    <t>펫을 위해 신발을 초월했다.</t>
  </si>
  <si>
    <t>공작 집사</t>
  </si>
  <si>
    <t>이제 투견장이 제일 편하다.</t>
  </si>
  <si>
    <t>왕실 집사</t>
  </si>
  <si>
    <t>투견장 죽돌이</t>
  </si>
  <si>
    <t>황실 집사</t>
  </si>
  <si>
    <t>투견장 밖에 모르는 바보</t>
  </si>
  <si>
    <t>투견 집사</t>
  </si>
  <si>
    <t>투견장에서 승리는 당연한 것</t>
  </si>
  <si>
    <t>마녀 집사</t>
  </si>
  <si>
    <t>모든 집사의 정점에 올랐다.</t>
  </si>
  <si>
    <t>도우미</t>
  </si>
  <si>
    <t>챕터의 모든 퀘스트를 3번 완료했다.</t>
  </si>
  <si>
    <t>헬퍼</t>
  </si>
  <si>
    <t>챕터의 모든 퀘스트를 6번 완료했다.</t>
  </si>
  <si>
    <t>유명인</t>
  </si>
  <si>
    <t>챕터의 모든 퀘스트를 10번 완료했다.</t>
  </si>
  <si>
    <t>영웅</t>
  </si>
  <si>
    <t>챕터의 모든 퀘스트를 15번 완료했다.</t>
  </si>
  <si>
    <t>e_SkillExtraTiming</t>
  </si>
  <si>
    <t>n_EffectPosition_Y</t>
  </si>
  <si>
    <t>Frost</t>
  </si>
  <si>
    <t>Hit</t>
  </si>
  <si>
    <t>Cure</t>
  </si>
  <si>
    <t>Start</t>
  </si>
  <si>
    <t>Blood</t>
  </si>
  <si>
    <t>Burn</t>
  </si>
  <si>
    <t>Stun</t>
  </si>
  <si>
    <t>Effect_Stun</t>
  </si>
  <si>
    <t>StatUp</t>
  </si>
  <si>
    <t>None</t>
  </si>
  <si>
    <t>Airborne</t>
  </si>
  <si>
    <t>e_SkillExtraType</t>
  </si>
  <si>
    <t>s_SkillNoticeIconPath</t>
  </si>
  <si>
    <t>e_EffectLocation</t>
  </si>
  <si>
    <t>n_EffectPosition_X</t>
  </si>
  <si>
    <t>e_SkillEffect</t>
  </si>
  <si>
    <t>n_EffectInfoDesc</t>
  </si>
  <si>
    <t>Bottom</t>
  </si>
  <si>
    <t>Effect_Frost</t>
  </si>
  <si>
    <t>Effect_Cure</t>
  </si>
  <si>
    <t>Top</t>
  </si>
  <si>
    <t>Mid</t>
  </si>
  <si>
    <t>Effect_Blood</t>
  </si>
  <si>
    <t>Effect_Poison</t>
  </si>
  <si>
    <t>Effect_Burn</t>
  </si>
  <si>
    <t>Effect_Slow</t>
  </si>
  <si>
    <t>Effect_StatUp</t>
  </si>
  <si>
    <t>ManaShield</t>
  </si>
  <si>
    <t>Effect_ManaShield</t>
  </si>
  <si>
    <t>SwordShield</t>
  </si>
  <si>
    <t>Effect_SwordShield</t>
  </si>
  <si>
    <t>Effect_SpeedUp</t>
  </si>
  <si>
    <t>DefenceDecrease</t>
  </si>
  <si>
    <t>Effect_DefenceDecrease</t>
  </si>
  <si>
    <t>Effect_VampirHeal</t>
  </si>
  <si>
    <t>Curse</t>
  </si>
  <si>
    <t>n_SkillID</t>
  </si>
  <si>
    <t>e_Skill</t>
  </si>
  <si>
    <t>f_ExtraValue1_비고</t>
    <phoneticPr fontId="1" type="noConversion"/>
  </si>
  <si>
    <t>f_ExtraValue2</t>
  </si>
  <si>
    <t>f_ExtraValue3</t>
  </si>
  <si>
    <t>f_ExtraValue4</t>
  </si>
  <si>
    <t>f_SkillEnhanceStep2</t>
  </si>
  <si>
    <t>f_SkillEnhanceStep3</t>
  </si>
  <si>
    <t>발동확률 (1=100%)</t>
  </si>
  <si>
    <t>Skill_MultiShot</t>
  </si>
  <si>
    <t>Skill_Golem</t>
  </si>
  <si>
    <t>Skill_EarthWorm</t>
  </si>
  <si>
    <t>Skill_Flower</t>
  </si>
  <si>
    <t>Skill_BlackHole</t>
  </si>
  <si>
    <t>Skill_MeteoStorm</t>
  </si>
  <si>
    <t>JobPassive</t>
  </si>
  <si>
    <t>Dmg_Decrease</t>
  </si>
  <si>
    <t>Dmg_Up</t>
  </si>
  <si>
    <t>ATK_SPD_Up</t>
  </si>
  <si>
    <t>CRI_Up</t>
  </si>
  <si>
    <t>Boss_Dmg</t>
  </si>
  <si>
    <t>SkillCoolTime</t>
  </si>
  <si>
    <t xml:space="preserve">HP_Drain  </t>
  </si>
  <si>
    <t xml:space="preserve">ATK_Up  </t>
  </si>
  <si>
    <t xml:space="preserve">HP_Up  </t>
  </si>
  <si>
    <t xml:space="preserve">MP_Up  </t>
  </si>
  <si>
    <t xml:space="preserve">Skill_Dmg  </t>
  </si>
  <si>
    <t xml:space="preserve">Stun  </t>
  </si>
  <si>
    <t xml:space="preserve">MP_Drain  </t>
  </si>
  <si>
    <t xml:space="preserve">DEF_Down  </t>
  </si>
  <si>
    <t xml:space="preserve">M_DEF_Down  </t>
  </si>
  <si>
    <t xml:space="preserve">STR_Up  </t>
  </si>
  <si>
    <t xml:space="preserve">DEX_Up  </t>
  </si>
  <si>
    <t xml:space="preserve">INT_Up  </t>
  </si>
  <si>
    <t xml:space="preserve">LUCK_Up  </t>
  </si>
  <si>
    <t xml:space="preserve">ATK_SPD_Up  </t>
  </si>
  <si>
    <t xml:space="preserve">MOV_SPD_Up  </t>
  </si>
  <si>
    <t xml:space="preserve">PIERCING  </t>
  </si>
  <si>
    <t xml:space="preserve">Boss_Dmg  </t>
  </si>
  <si>
    <t xml:space="preserve">Monster_Dmg  </t>
  </si>
  <si>
    <t xml:space="preserve">GoldHunter  </t>
  </si>
  <si>
    <t>e_SkillEnhance</t>
  </si>
  <si>
    <t>e_SkillType</t>
  </si>
  <si>
    <t>n_SkillClassID</t>
  </si>
  <si>
    <t>n_MP</t>
  </si>
  <si>
    <t>f_CoolTime</t>
  </si>
  <si>
    <t>e_SkillTarget</t>
  </si>
  <si>
    <t>f_DefaultValue</t>
  </si>
  <si>
    <t>f_LevelPerValue</t>
  </si>
  <si>
    <t>f_BalanceConstant</t>
  </si>
  <si>
    <t>f_ExtraValue1</t>
  </si>
  <si>
    <t>f_ExtraValue2_비고</t>
  </si>
  <si>
    <t>f_ExtraValue3_비고</t>
  </si>
  <si>
    <t>f_ExtraValue4_비고</t>
  </si>
  <si>
    <t>f_SkillEnhanceStep1</t>
  </si>
  <si>
    <t>n_ConsumeGoodsID</t>
  </si>
  <si>
    <t>n_DefaultValuePrice</t>
  </si>
  <si>
    <t>f_LevelPerValuePrice</t>
  </si>
  <si>
    <t>f_BalanceConstantPrice</t>
  </si>
  <si>
    <t>Active</t>
  </si>
  <si>
    <t>skill1</t>
  </si>
  <si>
    <t>Enemy</t>
  </si>
  <si>
    <t>느려지는 시간(초)</t>
  </si>
  <si>
    <t>공속 감소량 (%)</t>
  </si>
  <si>
    <t>이속 감소량 (%)</t>
  </si>
  <si>
    <t>불타는 시간(초)</t>
  </si>
  <si>
    <t>불타는 간격(초)</t>
  </si>
  <si>
    <t>불 데미지 (%)</t>
  </si>
  <si>
    <t>에어본 시간(기본:1)</t>
  </si>
  <si>
    <t>저주 시간(초)</t>
  </si>
  <si>
    <t>출혈 시간(초)</t>
  </si>
  <si>
    <t>출혈 간격(초)</t>
  </si>
  <si>
    <t>출혈 데미지 (%)</t>
  </si>
  <si>
    <t>Self</t>
  </si>
  <si>
    <t>회복 시간(초)</t>
  </si>
  <si>
    <t>회복 간격(초)</t>
  </si>
  <si>
    <t>회복량 (%)</t>
  </si>
  <si>
    <t>Team</t>
  </si>
  <si>
    <t>Pet</t>
  </si>
  <si>
    <t>지속 시간(초)</t>
  </si>
  <si>
    <t>스탯 타입(0:all, 1~4:힘~운)</t>
  </si>
  <si>
    <t>증가량 (%)</t>
  </si>
  <si>
    <t>감소 시간(초)</t>
  </si>
  <si>
    <t>방어력 감소량 (절대값)</t>
  </si>
  <si>
    <t>마저 감소량 (절대값)</t>
  </si>
  <si>
    <t>Skill_ManaShield</t>
  </si>
  <si>
    <t>감소량 1당 마나 소모량</t>
  </si>
  <si>
    <t>피해 감소량 (%)</t>
  </si>
  <si>
    <t>Skill_SwordShield</t>
  </si>
  <si>
    <t>Skill_Blizzard</t>
  </si>
  <si>
    <t>Skill_EatSnack</t>
  </si>
  <si>
    <t>eat</t>
  </si>
  <si>
    <t>Skill_ShieldAttack</t>
  </si>
  <si>
    <t>shieldattack</t>
  </si>
  <si>
    <t>스턴 시간(초)</t>
  </si>
  <si>
    <t>스턴 추가 피해량(%)</t>
  </si>
  <si>
    <t>jump</t>
  </si>
  <si>
    <t>Newbie</t>
  </si>
  <si>
    <t>경험치 증가량</t>
  </si>
  <si>
    <t>골드 증가량</t>
  </si>
  <si>
    <t>Monster_Dmg</t>
  </si>
  <si>
    <t>일반몹 데미지 증가량</t>
  </si>
  <si>
    <t>MOV_SPD_Up</t>
  </si>
  <si>
    <t>이속 증가량</t>
  </si>
  <si>
    <t>MP_Down</t>
  </si>
  <si>
    <t>마나 감소량</t>
  </si>
  <si>
    <t>받는 피해 감소량</t>
  </si>
  <si>
    <t>최종 데미지 증가</t>
  </si>
  <si>
    <t>공격속도 증가</t>
  </si>
  <si>
    <t>보스몹 데미지 증가</t>
  </si>
  <si>
    <t>PIERCING</t>
  </si>
  <si>
    <t>관통력 증가</t>
  </si>
  <si>
    <t>스킬 쿨타임 감소</t>
  </si>
  <si>
    <t>펫 스탯 증가</t>
  </si>
  <si>
    <t>Passive</t>
  </si>
  <si>
    <t>AttackRange_Up</t>
  </si>
  <si>
    <t>개화1) 공속이 추가로 감소</t>
  </si>
  <si>
    <t>개화2) 디버프 유지 시간 증가</t>
  </si>
  <si>
    <t>개화3) 얼음 화살이 서리 효과 상태인 적을 공격 시 100% 치명타 발생</t>
  </si>
  <si>
    <t>개화1) 피해 범위 증가</t>
  </si>
  <si>
    <t>개화2) 피해를 입은 적에게 서리 효과 추가</t>
  </si>
  <si>
    <t>개화1) 지속 시간 증가</t>
  </si>
  <si>
    <t>개화2) 피해 간격 감소</t>
  </si>
  <si>
    <t>개화1) 폭파 피해 범위 증가</t>
  </si>
  <si>
    <t>개화2) 범위 폭파 피해 2배로 증가</t>
  </si>
  <si>
    <t>개화1) 물 폭발이 1회 추가</t>
  </si>
  <si>
    <t>개화2) 물 폭발에 피격 된 적에게 넉백 효과 추가</t>
  </si>
  <si>
    <t>개화3) 물 폭발이 2회 추가</t>
  </si>
  <si>
    <t>개화1) 불태우기 상태인 적에게 명중 시 100% 치명타 발생</t>
  </si>
  <si>
    <t>개화2) 불태우기 지속 시간 증가</t>
  </si>
  <si>
    <t>개화3) 화염구 폭파 범위 증가</t>
  </si>
  <si>
    <t>개화1) 저주 상태인 적의 이속을 추가로 감소</t>
  </si>
  <si>
    <t>개화2) 저주 상태인 적에게 지속적인 출혈 피해 추가</t>
  </si>
  <si>
    <t>개화3) 저주 상태일 때 모든 방어력이 추가로 감소(%)</t>
  </si>
  <si>
    <t>개화1) 스킬 쿨타임 감소</t>
  </si>
  <si>
    <t>개화2) 스킬 판정 범위 증가</t>
  </si>
  <si>
    <t>개화1) 스킬 지속 시간 증가</t>
  </si>
  <si>
    <t>개화2) 스킬 범위 증가</t>
  </si>
  <si>
    <t>개화1) 심판의 빛 피해 횟수 1회 추가</t>
  </si>
  <si>
    <t>개화2) 심판의 빛 피해 횟수 2회 추가</t>
  </si>
  <si>
    <t>개화3) 심판의 빛 피해 횟수 3회 추가</t>
  </si>
  <si>
    <t>개화1) 폭탄 범위 증가</t>
  </si>
  <si>
    <t>개화2) 동결 지속 시간 증가</t>
  </si>
  <si>
    <t>개화3) 동결이 해제 된 후 일정 시간 서리 효과 상태 발생</t>
  </si>
  <si>
    <t>개화1) 단검 투척의 재사용 쿨타임 감소</t>
  </si>
  <si>
    <t>개화2) 단검 명중 시 출혈 효과 추가 (도트 피해)</t>
  </si>
  <si>
    <t>개화1) 치유 스킬 쿨타임 감소</t>
  </si>
  <si>
    <t>개화2) 치유 스킬 사용 시 최대 생명의 15%만큼 추가로 생명력 증가</t>
  </si>
  <si>
    <t>개화3) 치유 발동 후 일정 시간 동안 생명력이 매 초마다 추가로 생명력이 회복</t>
  </si>
  <si>
    <t>개화1) 버프 지속 시간 증가</t>
  </si>
  <si>
    <t>개화2) 버프 지속 시간 동안 공속 추가 증가</t>
  </si>
  <si>
    <t>개화1) 눈보라 유지 시간 증가</t>
  </si>
  <si>
    <t>개화2) 눈보라 범위 증가</t>
  </si>
  <si>
    <t>개화1) 메테오 스킬 피해 범위 증가</t>
  </si>
  <si>
    <t>개화2) 메테오 폭발 시 불태우기 효과 발생</t>
  </si>
  <si>
    <t>개화3) 메테오 수량 2개 증가</t>
  </si>
  <si>
    <t>개화1) 기절 시간 증가</t>
  </si>
  <si>
    <t>개화2) 기절 추가 피해량 증가</t>
  </si>
  <si>
    <t>개화3) 쿨타임 감소</t>
  </si>
  <si>
    <t>개화2) 스킬 쿨타임 감소</t>
  </si>
  <si>
    <t>n_AwakenStep</t>
  </si>
  <si>
    <t>e_ExtraType</t>
  </si>
  <si>
    <t>n_AwakenDesc</t>
  </si>
  <si>
    <t>개화3) 서리 상태인 적을 공격 시 2초간 빙결 상태로 만듬</t>
  </si>
  <si>
    <t>버닝 효과 추가 (적 처치 시 다른 적에게 옮겨 붙을 적이 멀거나 없으면 사라짐)</t>
  </si>
  <si>
    <t>개화3) 피격 된 적에게 불태우기 효과 발생</t>
  </si>
  <si>
    <t>개화1) 물리 치명타 확률(CRI)이 추가로 증가</t>
  </si>
  <si>
    <t>개화2) 물리 치명타 피해량(CRI_DMG_Multiplier)이 추가로 증가</t>
  </si>
  <si>
    <t>개화3) 물리 치명타 공격 명중 시 추가 관통력(PIERCING_Multiplier)을 적용해 연산</t>
  </si>
  <si>
    <t>개화3) 밀려난 적에게 스턴 효과 추가 (스턴시간)</t>
  </si>
  <si>
    <t>개화1) 화염 구슬의 구체 이동 속도 증가(%)</t>
  </si>
  <si>
    <t>개화2) 화염 구슬에 2회 명중 될 경우, 스턴 효과 발생 (스턴 시간)</t>
  </si>
  <si>
    <t>개화3) 화염 구슬에 명중 된 대상이 있을 경우, 피해의 1%만큼의 생명력과 마나 흡수
skilllist 테이블에 설정</t>
  </si>
  <si>
    <t>개화3) 다단히트 피해 간격 빠르게</t>
  </si>
  <si>
    <t>개화3) 단검이 360도 방향으로 9개 발사하도록 변경</t>
  </si>
  <si>
    <t>지속 시간 증가</t>
  </si>
  <si>
    <t>골렘이 스킬 범위 내 적에게 메테오 형태로 떨어지며 피해 및 기절(1) 효과를 일으키며 등장</t>
  </si>
  <si>
    <t>소환물이 주변(1)에 범위 피해(3)를 지속적(2)으로 입힘</t>
  </si>
  <si>
    <t>지렁이 소환 시 플레이어 원형 범위에 불꽃으로 피해를 주고, 적을 밀쳐냄</t>
  </si>
  <si>
    <t>소환수가 발사하는 탄환이 3발로 증가</t>
  </si>
  <si>
    <t>실드 발동 중 지능(%) 증가</t>
  </si>
  <si>
    <t>실드 지속 중 마나 회복속도 증가 (10초 마다 회복 - f_ExtraValue1)</t>
  </si>
  <si>
    <t>받는 피해당 감소 마나 교환비 감소</t>
  </si>
  <si>
    <t>에너지볼 추가</t>
  </si>
  <si>
    <t>거대 꽃 크기와 범위가 증가(1)하고, 에어본 시간 증가(2)</t>
  </si>
  <si>
    <t>거대 꽃이 폭파한 후 독 구름을 형성해 닿은 적에게 중독 효과를 발생</t>
  </si>
  <si>
    <t>거대 꽃이 소멸한 후 독 구름 범위의 랜덤 위치에 작은 거대 꽃 3개가 추가(1)로 생성해 다시 피해를 입힘</t>
  </si>
  <si>
    <t>개화3) 명중 된 적의 이동 속도(1)와 공격 속도(2) 감소량 증가</t>
  </si>
  <si>
    <t>블랙홀 범위와 지속 시간 증가</t>
  </si>
  <si>
    <t>블랙홀 폭파 후 기절 효과 추가 (기절 시간)</t>
  </si>
  <si>
    <t>블랙홀 범위와 2차 폭발 범위 증가, 흡수 시간 빠르게</t>
  </si>
  <si>
    <t>개화1) 회오리의 이동 속도 증가 (이동속도 + f_ExtraValue1)</t>
  </si>
  <si>
    <t>개화2) 스킬 지속 시간 증가 (지속시간 + f_ExtraValue1)</t>
  </si>
  <si>
    <t>개화3) 회오리 범위(f_ExtraValue1)가 증가하고, 피격 된 적에게 에어본 효과 발생</t>
  </si>
  <si>
    <t>개화1) 마나도 함께 회복 (기본값으로 적용)</t>
  </si>
  <si>
    <t>개화2) 치유량 증가 (+10%)</t>
  </si>
  <si>
    <t>개화3) 쿨타임 감소 (-30%)</t>
  </si>
  <si>
    <t>개화3) 피해를 받은 적들이 기절(1.5초), skilllist table 에서 세팅</t>
  </si>
  <si>
    <t>ID</t>
    <phoneticPr fontId="10" type="noConversion"/>
  </si>
  <si>
    <t>empty</t>
  </si>
  <si>
    <t>chest_weapon</t>
  </si>
  <si>
    <t>chest_ring</t>
  </si>
  <si>
    <t>chest_neck</t>
  </si>
  <si>
    <t>chest_boots</t>
  </si>
  <si>
    <t>chest_fairy</t>
  </si>
  <si>
    <t>chest_magic</t>
  </si>
  <si>
    <t>chest_pet</t>
  </si>
  <si>
    <t>Item</t>
  </si>
  <si>
    <t>ItemID</t>
  </si>
  <si>
    <t>Amount</t>
  </si>
  <si>
    <t>BuyLimit</t>
  </si>
  <si>
    <t>BuyLimit_Day</t>
  </si>
  <si>
    <t>BuyLimit_Week</t>
  </si>
  <si>
    <t>BuyLimit_Month</t>
  </si>
  <si>
    <t>Icon</t>
  </si>
  <si>
    <t>seed_small</t>
  </si>
  <si>
    <t>seed_midium</t>
  </si>
  <si>
    <t>seed_big</t>
  </si>
  <si>
    <t>Gem</t>
  </si>
  <si>
    <t>SelectSkillShuffle</t>
  </si>
  <si>
    <t>WeaponStone</t>
  </si>
  <si>
    <t>RingStone</t>
  </si>
  <si>
    <t>NeckStone</t>
  </si>
  <si>
    <t>BootsStone</t>
  </si>
  <si>
    <t>FairyStone</t>
  </si>
  <si>
    <t>gem_small</t>
  </si>
  <si>
    <t>gem_midium</t>
  </si>
  <si>
    <t>gem_big</t>
  </si>
  <si>
    <t>Gold</t>
  </si>
  <si>
    <t>gold_small</t>
  </si>
  <si>
    <t>gold_midium</t>
  </si>
  <si>
    <t>gold_big</t>
  </si>
  <si>
    <t>Weapon</t>
  </si>
  <si>
    <t>Ring</t>
  </si>
  <si>
    <t>Neck</t>
  </si>
  <si>
    <t>Boots</t>
  </si>
  <si>
    <t>Fairy</t>
  </si>
  <si>
    <t>Magic</t>
  </si>
  <si>
    <t>shuffledice_midium</t>
  </si>
  <si>
    <t>weaponstone_midium</t>
  </si>
  <si>
    <t>ringstone_midium</t>
  </si>
  <si>
    <t>neckstone_midium</t>
  </si>
  <si>
    <t>bootsstone_midium</t>
  </si>
  <si>
    <t>fairystone_midium</t>
  </si>
  <si>
    <t>Inven</t>
  </si>
  <si>
    <t>SkillEffect</t>
  </si>
  <si>
    <t>Name</t>
    <phoneticPr fontId="10" type="noConversion"/>
  </si>
  <si>
    <t>Desc</t>
    <phoneticPr fontId="10" type="noConversion"/>
  </si>
  <si>
    <t>Icon</t>
    <phoneticPr fontId="10" type="noConversion"/>
  </si>
  <si>
    <t>Select_Bottle</t>
  </si>
  <si>
    <t>Select_BodyonFire</t>
  </si>
  <si>
    <t>Select_LeafFairy</t>
  </si>
  <si>
    <t>Select_SwordSlash</t>
  </si>
  <si>
    <t>Select_FrostFairy</t>
  </si>
  <si>
    <t>Select_WindFairy</t>
  </si>
  <si>
    <t>Select_MoveSpeedUp</t>
  </si>
  <si>
    <t>reinforce_attack</t>
  </si>
  <si>
    <t>reinforce_hp</t>
  </si>
  <si>
    <t>마녀 마나</t>
  </si>
  <si>
    <t>reinforce_mana</t>
  </si>
  <si>
    <t>Defence_Melee</t>
  </si>
  <si>
    <t>reinforce_meeledef</t>
  </si>
  <si>
    <t>Defence_Range</t>
  </si>
  <si>
    <t>reinforce_rangedef</t>
  </si>
  <si>
    <t>Cri</t>
  </si>
  <si>
    <t>reinforce_cri</t>
  </si>
  <si>
    <t>CriDmg</t>
  </si>
  <si>
    <t>마녀 치명타 데미지</t>
  </si>
  <si>
    <t>reinforce_cridmg</t>
  </si>
  <si>
    <t>펫 공격력</t>
    <phoneticPr fontId="1" type="noConversion"/>
  </si>
  <si>
    <t>PetDefence_Melee</t>
  </si>
  <si>
    <t>PetDefence_Range</t>
  </si>
  <si>
    <t>PetBerserkAttack</t>
  </si>
  <si>
    <t>petberserk</t>
  </si>
  <si>
    <t>마녀의 공격력</t>
  </si>
  <si>
    <t>마녀의 체력</t>
  </si>
  <si>
    <t>마녀의 마나</t>
  </si>
  <si>
    <t>마녀 원거리 방어력</t>
  </si>
  <si>
    <t>마녀 치명타 확률</t>
  </si>
  <si>
    <t>마녀 근접 방어력</t>
  </si>
  <si>
    <t>ValueBase</t>
  </si>
  <si>
    <t>StatName</t>
  </si>
  <si>
    <t>EnableStage</t>
  </si>
  <si>
    <t>PreSkill</t>
  </si>
  <si>
    <t>PetSkill</t>
  </si>
  <si>
    <t>Select_DoubleShot</t>
  </si>
  <si>
    <t>더블샷</t>
  </si>
  <si>
    <t>마녀가 매직 미사일을 총 2개 발사하지만, 데미지가 줄어든다.</t>
  </si>
  <si>
    <t>skill_doubleshot</t>
  </si>
  <si>
    <t>Select_Bounce</t>
  </si>
  <si>
    <t>반동샷</t>
  </si>
  <si>
    <t>마녀의 매직 미사일이 3번 튕기지만, 데미지가 줄어든다.</t>
  </si>
  <si>
    <t>skill_bounceshot</t>
  </si>
  <si>
    <t>Select_Shield</t>
  </si>
  <si>
    <t>펫 보호막</t>
  </si>
  <si>
    <t>펫을 보호막으로 감싼다. (60초)</t>
  </si>
  <si>
    <t>skill_shield</t>
  </si>
  <si>
    <t>Select_FireCircle</t>
  </si>
  <si>
    <t>화구</t>
  </si>
  <si>
    <t>마녀 주변을 멀리 도는 불타는 원 2개 소환</t>
  </si>
  <si>
    <t>skill_firecircle</t>
  </si>
  <si>
    <t>Select_BarrelCircle</t>
  </si>
  <si>
    <t>큰 물통</t>
  </si>
  <si>
    <t>마녀 주변을 가깝게 도는 큰 물통 2개 소환</t>
  </si>
  <si>
    <t>skill_barrelcircle</t>
  </si>
  <si>
    <t>Select_TripleShot</t>
  </si>
  <si>
    <t>트리플샷</t>
  </si>
  <si>
    <t>마녀가 매직 미사일을 총 3개 발사하지만, 데미지가 줄어든다.</t>
  </si>
  <si>
    <t>skill_tripleshot</t>
  </si>
  <si>
    <t>Select_Heal</t>
  </si>
  <si>
    <t>회복</t>
  </si>
  <si>
    <t>마녀와 집사 모두 최대 체력의 50% 회복</t>
  </si>
  <si>
    <t>skill_heal</t>
  </si>
  <si>
    <t>술병 폭격</t>
  </si>
  <si>
    <t>4초마다 멀지않은 적 주위로 술병 10개를 던진다.</t>
  </si>
  <si>
    <t>skill_bottle</t>
  </si>
  <si>
    <t>신비한 불꽃</t>
  </si>
  <si>
    <t>주기적으로 마녀와 펫 모두를 감싸는 불꽃을 생성해 가까이 있는 적을 태운다.</t>
  </si>
  <si>
    <t>skill_secretfire</t>
  </si>
  <si>
    <t>나뭇잎 요정</t>
  </si>
  <si>
    <t>나뭇잎 요정이 원거리 적을 우선으로 공격한다.</t>
  </si>
  <si>
    <t>skill_leaffairy</t>
  </si>
  <si>
    <t>용사의 검기</t>
  </si>
  <si>
    <t>전방의 적에게 용사의 검기를 10초마다 한 번씩 날린다.</t>
  </si>
  <si>
    <t>skill_heroswordslash</t>
  </si>
  <si>
    <t>서리 요정</t>
  </si>
  <si>
    <t>서리 요정이 마녀와 가장 가까운 적을 3초마다 얼린다.</t>
  </si>
  <si>
    <t>skill_frostfairy</t>
  </si>
  <si>
    <t>바람 요정</t>
  </si>
  <si>
    <t>바람 요정이 마녀와 가장 가까운 적을 3초마다 띄운다.</t>
  </si>
  <si>
    <t>skill_windfairy</t>
  </si>
  <si>
    <t>Select_Star</t>
  </si>
  <si>
    <t>별의 가호</t>
  </si>
  <si>
    <t>마녀 중심으로 하늘에서 별이 떨어진다.</t>
  </si>
  <si>
    <t>skill_star</t>
  </si>
  <si>
    <t>바람의 길</t>
  </si>
  <si>
    <t>바람의 가호를 받아 이동속도가 0.5 추가된다.</t>
  </si>
  <si>
    <t>skill_windload</t>
  </si>
  <si>
    <t>거센 바람의 길</t>
  </si>
  <si>
    <t>바람의 가호를 받아 이동속도가 1 추가된다.</t>
  </si>
  <si>
    <t>Select_HikikomoriFairy</t>
  </si>
  <si>
    <t>히키코모리 요정</t>
  </si>
  <si>
    <t>부끄럼쟁이 요정이 마녀와 가장 가까운 적을 3초마다 밀어낸다.</t>
  </si>
  <si>
    <t>skill_hikikomorifairy</t>
  </si>
  <si>
    <t>Select_LeafFairy2</t>
  </si>
  <si>
    <t>나뭇잎 요정 무리</t>
  </si>
  <si>
    <t>나뭇잎 요정이 넷으로 늘어난다.</t>
  </si>
  <si>
    <t>Select_FrostFairy2</t>
  </si>
  <si>
    <t>서리 요정 무리</t>
  </si>
  <si>
    <t>서리 요정이 넷으로 늘어나며, 임의의 적을 선택한다.</t>
  </si>
  <si>
    <t>Select_WindFairy2</t>
  </si>
  <si>
    <t>바람 요정 무리</t>
  </si>
  <si>
    <t>바람 요정이 넷으로 늘어나며, 임의의 적을 선택한다.</t>
  </si>
  <si>
    <t>Select_HikikomoriFairy2</t>
  </si>
  <si>
    <t>히키코모리 요정 무리</t>
  </si>
  <si>
    <t>히키코모리 요정이 넷으로 늘어나며, 임의의 적을 선택한다.</t>
  </si>
  <si>
    <t>Select_Bounce2</t>
  </si>
  <si>
    <t>반동샷 진화</t>
  </si>
  <si>
    <t>매직 미사일이 6번 튕긴다.</t>
  </si>
  <si>
    <t>공격력(소)</t>
  </si>
  <si>
    <t>마녀 공격력</t>
  </si>
  <si>
    <t>마녀 공격력 10% 증가</t>
  </si>
  <si>
    <t>체력(소)</t>
  </si>
  <si>
    <t>마녀 체력</t>
  </si>
  <si>
    <t>마녀 체력 10% 증가</t>
  </si>
  <si>
    <t>마나(소)</t>
  </si>
  <si>
    <t>마녀 마나 10% 증가</t>
  </si>
  <si>
    <t>근접 방어력(소)</t>
  </si>
  <si>
    <t>마녀 근접 방어력 1% 추가</t>
  </si>
  <si>
    <t>원거리 방어력(소)</t>
  </si>
  <si>
    <t>마녀 원거리 방어력 1% 추가</t>
  </si>
  <si>
    <t>치명타 확률(소)</t>
  </si>
  <si>
    <t>마녀 치명타 확률 1% 추가</t>
  </si>
  <si>
    <t>치명타 데미지(소)</t>
  </si>
  <si>
    <t>마녀 치명타 데미지 10% 증가</t>
  </si>
  <si>
    <t>펫 공격력(소)</t>
  </si>
  <si>
    <t>펫 공격력</t>
  </si>
  <si>
    <t>펫 공격력 10% 증가</t>
  </si>
  <si>
    <t>펫 체력(소)</t>
  </si>
  <si>
    <t>펫 체력</t>
  </si>
  <si>
    <t>펫 체력 10% 증가</t>
  </si>
  <si>
    <t>펫 근접 방어력(소)</t>
  </si>
  <si>
    <t>펫 근접 방어력</t>
  </si>
  <si>
    <t>펫 근접 방어력 1% 추가</t>
  </si>
  <si>
    <t>펫 원거리 방어력(소)</t>
  </si>
  <si>
    <t>펫 원거리 방어력</t>
  </si>
  <si>
    <t>펫 원거리 방어력 1% 추가</t>
  </si>
  <si>
    <t>펫 광폭화 데미지(소)</t>
  </si>
  <si>
    <t>펫 광폭화 데미지</t>
  </si>
  <si>
    <t>펫 광폭화 데미지 10% 증가</t>
  </si>
  <si>
    <t>공격력(중)</t>
  </si>
  <si>
    <t>마녀의 공격력 30% 증가</t>
  </si>
  <si>
    <t>체력(중)</t>
  </si>
  <si>
    <t>마녀의 체력 30% 증가</t>
  </si>
  <si>
    <t>마나(중)</t>
  </si>
  <si>
    <t>마녀의 마나 30% 증가</t>
  </si>
  <si>
    <t>근접 방어력(중)</t>
  </si>
  <si>
    <t>마녀 근접 방어력 3% 추가</t>
  </si>
  <si>
    <t>원거리 방어력(중)</t>
  </si>
  <si>
    <t>마녀 원거리 방어력 3% 추가</t>
  </si>
  <si>
    <t>치명타 확률(중)</t>
  </si>
  <si>
    <t>마녀 치명타 확률 3% 추가</t>
  </si>
  <si>
    <t>치명타 데미지(중)</t>
  </si>
  <si>
    <t>마녀 치명타 데미지 50% 증가</t>
  </si>
  <si>
    <t>펫 공격력(중)</t>
  </si>
  <si>
    <t>펫 공격력 30% 증가</t>
  </si>
  <si>
    <t>펫 체력(중)</t>
  </si>
  <si>
    <t>펫 체력 30% 증가</t>
  </si>
  <si>
    <t>펫 근접 방어력(중)</t>
  </si>
  <si>
    <t>펫 근접 방어력 3% 추가</t>
  </si>
  <si>
    <t>펫 원거리 방어력(중)</t>
  </si>
  <si>
    <t>펫 원거리 방어력 3% 추가</t>
  </si>
  <si>
    <t>펫 광폭화 데미지(중)</t>
  </si>
  <si>
    <t>펫 광폭화 데미지 50% 증가</t>
  </si>
  <si>
    <t>공격력(대)</t>
  </si>
  <si>
    <t>마녀의 공격력 50% 증가</t>
  </si>
  <si>
    <t>체력(대)</t>
  </si>
  <si>
    <t>마녀의 체력 50% 증가</t>
  </si>
  <si>
    <t>마나(대)</t>
  </si>
  <si>
    <t>마녀의 마나 50% 증가</t>
  </si>
  <si>
    <t>근접 방어력(대)</t>
  </si>
  <si>
    <t>마녀 근접 방어력 5% 추가</t>
  </si>
  <si>
    <t>원거리 방어력(대)</t>
  </si>
  <si>
    <t>마녀 원거리 방어력 5% 추가</t>
  </si>
  <si>
    <t>치명타 확률(대)</t>
  </si>
  <si>
    <t>마녀 치명타 확률 5% 추가</t>
  </si>
  <si>
    <t>치명타 데미지(대)</t>
  </si>
  <si>
    <t>마녀 치명타 데미지 100% 증가</t>
  </si>
  <si>
    <t>펫 공격력(대)</t>
  </si>
  <si>
    <t>펫 공격력 50% 증가</t>
  </si>
  <si>
    <t>펫 체력(대)</t>
  </si>
  <si>
    <t>펫 체력 50% 증가</t>
  </si>
  <si>
    <t>펫 근접 방어력(대)</t>
  </si>
  <si>
    <t>펫 근접 방어력 5% 추가</t>
  </si>
  <si>
    <t>펫 원거리 방어력(대)</t>
  </si>
  <si>
    <t>펫 원거리 방어력 5% 추가</t>
  </si>
  <si>
    <t>펫 광폭화 데미지(대)</t>
  </si>
  <si>
    <t>펫 광폭화 데미지 100% 증가</t>
  </si>
  <si>
    <t>Chapter</t>
  </si>
  <si>
    <t>MobKill</t>
  </si>
  <si>
    <t>BossKill</t>
  </si>
  <si>
    <t>Harvest</t>
  </si>
  <si>
    <t>n_MissionIndex</t>
  </si>
  <si>
    <t>n_RewardID</t>
  </si>
  <si>
    <t>n_RewardAmount</t>
  </si>
  <si>
    <t>n_RelicLv</t>
  </si>
  <si>
    <t>n_RequirePiece</t>
  </si>
  <si>
    <t>n_RequireGrade1</t>
  </si>
  <si>
    <t>n_RequireGrade2</t>
  </si>
  <si>
    <t>n_RequireGrade3</t>
  </si>
  <si>
    <t>n_RequireGrade4</t>
  </si>
  <si>
    <t>n_RelicID</t>
  </si>
  <si>
    <t>n_FirstOpenCost</t>
  </si>
  <si>
    <t>n_DefaultOptionID</t>
  </si>
  <si>
    <t>n_StarOptionID</t>
  </si>
  <si>
    <t>n_DropIndex</t>
  </si>
  <si>
    <t>n_ItemGrade</t>
  </si>
  <si>
    <t>e_ItemType</t>
  </si>
  <si>
    <t>n_ItemId</t>
  </si>
  <si>
    <t>n_DropCount</t>
  </si>
  <si>
    <t>Option</t>
  </si>
  <si>
    <t>f_DropRate</t>
  </si>
  <si>
    <t>n_UpgradeLv</t>
  </si>
  <si>
    <t>n_LowPetCost</t>
  </si>
  <si>
    <t>n_MidPetCost</t>
  </si>
  <si>
    <t>n_HighPetCost</t>
  </si>
  <si>
    <t>n_DefaultValue</t>
  </si>
  <si>
    <t>n_PetID</t>
  </si>
  <si>
    <t>n_PetGrade</t>
  </si>
  <si>
    <t>n_DefaultATK</t>
  </si>
  <si>
    <t>n_DefaultDEF</t>
  </si>
  <si>
    <t>n_DefaultM_DEF</t>
  </si>
  <si>
    <t>n_DefaultHP</t>
  </si>
  <si>
    <t>s_PetAttackPrefab</t>
  </si>
  <si>
    <t>f_PetMoveSPD</t>
  </si>
  <si>
    <t>f_PetAttackSPD</t>
  </si>
  <si>
    <t>n_PetActiveSkill</t>
  </si>
  <si>
    <t>n_PetPassiveSkill</t>
  </si>
  <si>
    <t>s_PetPrefab</t>
  </si>
  <si>
    <t>f_Scale</t>
  </si>
  <si>
    <t>MeleeAttack</t>
  </si>
  <si>
    <t>Physics</t>
  </si>
  <si>
    <t>STR</t>
  </si>
  <si>
    <t>DEX</t>
  </si>
  <si>
    <t>INT</t>
  </si>
  <si>
    <t>LUK</t>
  </si>
  <si>
    <t>ATK</t>
  </si>
  <si>
    <t>DEF</t>
  </si>
  <si>
    <t>M_DEF</t>
  </si>
  <si>
    <t>ATK_Multiplier</t>
  </si>
  <si>
    <t>CRI</t>
  </si>
  <si>
    <t>Chapter</t>
    <phoneticPr fontId="1" type="noConversion"/>
  </si>
  <si>
    <t>test3</t>
  </si>
  <si>
    <t>test4</t>
  </si>
  <si>
    <t>Gem,1200</t>
  </si>
  <si>
    <t>Gem,1300</t>
  </si>
  <si>
    <t>Gem,1400</t>
  </si>
  <si>
    <t>Gem,1500</t>
  </si>
  <si>
    <t>Gem,1700</t>
  </si>
  <si>
    <t>Gem,1800</t>
  </si>
  <si>
    <t>Gem,1900</t>
  </si>
  <si>
    <t>Gem,2000</t>
  </si>
  <si>
    <t>Gem,2100</t>
  </si>
  <si>
    <t>Gem,2200</t>
  </si>
  <si>
    <t>Gem,2400</t>
  </si>
  <si>
    <t>Gem,2500</t>
  </si>
  <si>
    <t>Gem,2600</t>
  </si>
  <si>
    <t>Gem,2700</t>
  </si>
  <si>
    <t>Gem,2800</t>
  </si>
  <si>
    <t>Gem,2900</t>
  </si>
  <si>
    <t>Gem,3100</t>
  </si>
  <si>
    <t>Gem,3200</t>
  </si>
  <si>
    <t>Gem,3300</t>
  </si>
  <si>
    <t>Gem,3400</t>
  </si>
  <si>
    <t>Gem,3500</t>
  </si>
  <si>
    <t>Gem,3600</t>
  </si>
  <si>
    <t>Gem,200</t>
  </si>
  <si>
    <t>Gem,700</t>
  </si>
  <si>
    <t>Gem,800</t>
  </si>
  <si>
    <t>Gem,900</t>
  </si>
  <si>
    <t>Gem,1000</t>
  </si>
  <si>
    <t>Gem,100</t>
  </si>
  <si>
    <t>Gem,300</t>
  </si>
  <si>
    <t>Gem,400</t>
  </si>
  <si>
    <t>Step</t>
  </si>
  <si>
    <t>PassType</t>
  </si>
  <si>
    <t>FreeReward</t>
  </si>
  <si>
    <t>PassReward</t>
  </si>
  <si>
    <t>test1</t>
  </si>
  <si>
    <t>test2</t>
  </si>
  <si>
    <t>Gem,500</t>
  </si>
  <si>
    <t>Gem,1100</t>
  </si>
  <si>
    <t>Gem,3000</t>
  </si>
  <si>
    <t>Gem,5000</t>
  </si>
  <si>
    <t>Gem,10000</t>
  </si>
  <si>
    <t>Gem,4000</t>
  </si>
  <si>
    <t>Gem,600</t>
  </si>
  <si>
    <t>Gem,7000</t>
  </si>
  <si>
    <t>Gem,8000</t>
  </si>
  <si>
    <t>Gem,9000</t>
  </si>
  <si>
    <t>Gem,4500</t>
  </si>
  <si>
    <t>Gem,5500</t>
  </si>
  <si>
    <t>Gem,6000</t>
  </si>
  <si>
    <t>Gem,6500</t>
  </si>
  <si>
    <t>Gem,7500</t>
  </si>
  <si>
    <t>Gem,8500</t>
  </si>
  <si>
    <t>Gem,1600</t>
  </si>
  <si>
    <t>Gem,9500</t>
  </si>
  <si>
    <t>Gem,10500</t>
  </si>
  <si>
    <t>Gem,11000</t>
  </si>
  <si>
    <t>Gem,11500</t>
  </si>
  <si>
    <t>Gem,15000</t>
  </si>
  <si>
    <t>Gem,20000</t>
  </si>
  <si>
    <t>Gem,25000</t>
  </si>
  <si>
    <t>KillToMP</t>
  </si>
  <si>
    <t>KillToHP</t>
  </si>
  <si>
    <t>Pet_ATK_Multiplier</t>
  </si>
  <si>
    <t>Pet_HP_Multiplier</t>
  </si>
  <si>
    <t>MaxHP</t>
  </si>
  <si>
    <t>MaxMP</t>
  </si>
  <si>
    <t>Pet_Reinforce_Price</t>
  </si>
  <si>
    <t>n_OptionID</t>
    <phoneticPr fontId="1" type="noConversion"/>
  </si>
  <si>
    <t>n_OjectID</t>
  </si>
  <si>
    <t>n_OjectName</t>
  </si>
  <si>
    <t>n_SpawnInterval</t>
  </si>
  <si>
    <t>f_RandomSpawnRate</t>
  </si>
  <si>
    <t>f_RandomSpawnRange</t>
  </si>
  <si>
    <t>e_ObjectType</t>
  </si>
  <si>
    <t>n_ObjectValue</t>
  </si>
  <si>
    <t>e_DestructionType</t>
  </si>
  <si>
    <t>n_DestructionValue</t>
  </si>
  <si>
    <t>TreasureBox</t>
  </si>
  <si>
    <t>Life</t>
  </si>
  <si>
    <t>Potion</t>
  </si>
  <si>
    <t>Immortal</t>
  </si>
  <si>
    <t>n_MonsterID</t>
  </si>
  <si>
    <t>e_MonsterType</t>
  </si>
  <si>
    <t>f_DefaultScale</t>
  </si>
  <si>
    <t>n_MonsterName</t>
  </si>
  <si>
    <t>f_BaseATKRate</t>
  </si>
  <si>
    <t>f_BaseDEFRate</t>
  </si>
  <si>
    <t>f_BaseHPRate</t>
  </si>
  <si>
    <t>f_BaseATKSpeed</t>
  </si>
  <si>
    <t>f_BaseMOVSpeed</t>
  </si>
  <si>
    <t>f_BaseATKRange</t>
  </si>
  <si>
    <t>f_BaseChaseRange</t>
  </si>
  <si>
    <t>b_IsFirstAttack</t>
  </si>
  <si>
    <t>s_Porjectile2</t>
  </si>
  <si>
    <t>s_Porjectile3</t>
  </si>
  <si>
    <t>s_ExtraSkill1</t>
  </si>
  <si>
    <t>s_ExtraSkill2</t>
  </si>
  <si>
    <t>s_ExtraSkill3</t>
  </si>
  <si>
    <t>n_DropItem</t>
  </si>
  <si>
    <t>s_MonsterPrefab</t>
  </si>
  <si>
    <t>f_BaseMDEFRate</t>
  </si>
  <si>
    <t>s_Porjectile1</t>
  </si>
  <si>
    <t>f_ProjectileLifeTime1</t>
  </si>
  <si>
    <t>f_ProjectileLifeTime2</t>
  </si>
  <si>
    <t>f_ProjectileLifeTime3</t>
  </si>
  <si>
    <t>f_PatrolWaitTime</t>
  </si>
  <si>
    <t>Boss</t>
  </si>
  <si>
    <t>FieldBoss/Lusif_AttackDmg</t>
  </si>
  <si>
    <t>n_SpawnerID</t>
  </si>
  <si>
    <t>n_AppearMonsterLv</t>
  </si>
  <si>
    <t>n_MonsterATK</t>
  </si>
  <si>
    <t>n_MonsterDEF</t>
  </si>
  <si>
    <t>n_MonsterHP</t>
  </si>
  <si>
    <t>e_SpawnerType</t>
  </si>
  <si>
    <t>f_SpawnerDelay</t>
  </si>
  <si>
    <t>n_MaxMonsterCount</t>
  </si>
  <si>
    <t>f_PatrolRange</t>
  </si>
  <si>
    <t>n_DropExp</t>
  </si>
  <si>
    <t>n_DropGold</t>
  </si>
  <si>
    <t>n_DropReward</t>
  </si>
  <si>
    <t>Random</t>
  </si>
  <si>
    <t>Order</t>
  </si>
  <si>
    <t>Phase</t>
  </si>
  <si>
    <t>n_MonsterMDEF</t>
  </si>
  <si>
    <t>PhaseAllKill</t>
  </si>
  <si>
    <t>TitleID</t>
  </si>
  <si>
    <t>Point</t>
  </si>
  <si>
    <t>s_Korean</t>
    <phoneticPr fontId="10" type="noConversion"/>
  </si>
  <si>
    <t>s_English</t>
    <phoneticPr fontId="10" type="noConversion"/>
  </si>
  <si>
    <t>인앱 초기화 실패
{0}
{1}</t>
    <phoneticPr fontId="10" type="noConversion"/>
  </si>
  <si>
    <t>인앱 구매 실패
{0}</t>
    <phoneticPr fontId="10" type="noConversion"/>
  </si>
  <si>
    <t>Validation failed : {0}</t>
    <phoneticPr fontId="10" type="noConversion"/>
  </si>
  <si>
    <t>게임 변조 시도가 감지 되었습니다.
만약 변조 시도를 하지 않았다면, 의심가는 앱을 삭제해 주세요.</t>
    <phoneticPr fontId="10" type="noConversion"/>
  </si>
  <si>
    <t>몬스터 정보가 없습니다.
스폰 타입 : {0}
인덱스 : {1}</t>
    <phoneticPr fontId="10" type="noConversion"/>
  </si>
  <si>
    <t>서버 에러가 발생했습니다.
나중에 다시 시도해주세요.
{0}</t>
    <phoneticPr fontId="10" type="noConversion"/>
  </si>
  <si>
    <t>경고!!! &lt;color=red&gt;라이브 서버&lt;/color&gt;에 접속합니다.
서버를 확인해 주세요.</t>
    <phoneticPr fontId="10" type="noConversion"/>
  </si>
  <si>
    <t>몬스터 1</t>
    <phoneticPr fontId="10" type="noConversion"/>
  </si>
  <si>
    <t>Monster 1</t>
    <phoneticPr fontId="10" type="noConversion"/>
  </si>
  <si>
    <t>몬스터 2</t>
  </si>
  <si>
    <t>Monster 2</t>
  </si>
  <si>
    <t>몬스터 3</t>
  </si>
  <si>
    <t>Monster 3</t>
  </si>
  <si>
    <t>몬스터 4</t>
  </si>
  <si>
    <t>Monster 4</t>
  </si>
  <si>
    <t>몬스터 5</t>
  </si>
  <si>
    <t>Monster 5</t>
  </si>
  <si>
    <t>몬스터 6</t>
  </si>
  <si>
    <t>Monster 6</t>
  </si>
  <si>
    <t>몬스터 7</t>
  </si>
  <si>
    <t>Monster 7</t>
  </si>
  <si>
    <t>몬스터 8</t>
  </si>
  <si>
    <t>Monster 8</t>
  </si>
  <si>
    <t>몬스터 9</t>
  </si>
  <si>
    <t>Monster 9</t>
  </si>
  <si>
    <t>몬스터 10</t>
  </si>
  <si>
    <t>Monster 10</t>
  </si>
  <si>
    <t>몬스터 11</t>
  </si>
  <si>
    <t>Monster 11</t>
  </si>
  <si>
    <t>인챈트 1</t>
    <phoneticPr fontId="10" type="noConversion"/>
  </si>
  <si>
    <t>인챈트 2</t>
  </si>
  <si>
    <t>인챈트 3</t>
  </si>
  <si>
    <t>인챈트 4</t>
  </si>
  <si>
    <t>인챈트 5</t>
  </si>
  <si>
    <t>인챈트 6</t>
  </si>
  <si>
    <t>인챈트 7</t>
  </si>
  <si>
    <t>인챈트 8</t>
  </si>
  <si>
    <t>인챈트 9</t>
  </si>
  <si>
    <t>인챈트 10</t>
  </si>
  <si>
    <t>인챈트 11</t>
  </si>
  <si>
    <t>인챈트 12</t>
  </si>
  <si>
    <t>인챈트 13</t>
  </si>
  <si>
    <t>인챈트 14</t>
  </si>
  <si>
    <t>얼음 화살</t>
  </si>
  <si>
    <t>냉기 폭격</t>
    <phoneticPr fontId="10" type="noConversion"/>
  </si>
  <si>
    <t>불 태우기</t>
  </si>
  <si>
    <t>폭탄 화살</t>
  </si>
  <si>
    <t>휘몰아치는 파도</t>
  </si>
  <si>
    <t>돌개 바람</t>
  </si>
  <si>
    <t>화염구</t>
  </si>
  <si>
    <t>무력화</t>
  </si>
  <si>
    <t>마나 폭발</t>
  </si>
  <si>
    <t>화염 구슬</t>
  </si>
  <si>
    <t>마력 분출</t>
  </si>
  <si>
    <t>심판의 빛</t>
  </si>
  <si>
    <t>빙결 폭탄</t>
  </si>
  <si>
    <t>단검 투척</t>
  </si>
  <si>
    <t>치유</t>
  </si>
  <si>
    <t>정령의 축복</t>
  </si>
  <si>
    <t>프리즈</t>
  </si>
  <si>
    <t>골렘 소환</t>
  </si>
  <si>
    <t>지렁이 소환</t>
  </si>
  <si>
    <t>마나 실드</t>
    <phoneticPr fontId="10" type="noConversion"/>
  </si>
  <si>
    <t>에너지볼 난사</t>
    <phoneticPr fontId="10" type="noConversion"/>
  </si>
  <si>
    <t>꽃구경</t>
  </si>
  <si>
    <t>소드 실드</t>
    <phoneticPr fontId="10" type="noConversion"/>
  </si>
  <si>
    <t>파이어 오브</t>
  </si>
  <si>
    <t>블리자드</t>
  </si>
  <si>
    <t>헤비레인</t>
  </si>
  <si>
    <t>블랙홀</t>
  </si>
  <si>
    <t>메테오 스톰</t>
  </si>
  <si>
    <t>적에게 피해를 주고 서리 효과를 발생시킨다.</t>
  </si>
  <si>
    <t>공중에서 고드름이 떨어진다.</t>
  </si>
  <si>
    <t>적을 즉시 불태워 일정 시간 피해를 입힌다.</t>
  </si>
  <si>
    <t>피격 된 대상에게 피해를 주고, 피격 된 대상 주위 폭파 범위에 25%의 추가 범위 피해를 입힌다.</t>
    <phoneticPr fontId="10" type="noConversion"/>
  </si>
  <si>
    <t>직선 상으로 물 폭발 일으키고, 적을 밀쳐낸다.</t>
  </si>
  <si>
    <t>전방으로 토네이도를 날려 적에게 피해를 입히고, 잠시 띄운다.</t>
  </si>
  <si>
    <t>적에게 커다란 화염 불덩어를 발사해, 폭파할 때 주위에 범위 피해를 주고, 명중 된 모든 적을 불태운다.</t>
  </si>
  <si>
    <t>적에게 저주를 걸어 공격 속도를 크게 감소 시킨다.</t>
  </si>
  <si>
    <t>앙탈을 부려 주변을 폭발시키고, 범위 내 있는 적들을 적 방향 뒤로 민다.</t>
  </si>
  <si>
    <t>화염 구슬이 나아갔다 되돌아 오며 추가 피해를 입힌다.</t>
  </si>
  <si>
    <t>직선 거리를 관통하며 모든 적에게 피해를 입히는 레이져를 발사해 다단히트 피해를 입힌다.</t>
  </si>
  <si>
    <t>공중에서 심판의 빛을 소환해 피해를 연속 피해를 입힌다.</t>
    <phoneticPr fontId="10" type="noConversion"/>
  </si>
  <si>
    <t>터지는 구슬을 적에게 쏘아보내며, 범위 안에 있는 모든 적을 동결 상태로 만들고 데미지를 준다.</t>
  </si>
  <si>
    <t>단검을 던져 피해를 입힌다.</t>
  </si>
  <si>
    <t>즉시 생명력을 회복</t>
  </si>
  <si>
    <t>일정 시간 동안 파티 (영웅+펫)의 공격력이 증가</t>
  </si>
  <si>
    <t>애지중지 만들어 둔 골렘을 소환한다. 근접 공격을 한다. 소환 시 어그로를 끈다.</t>
  </si>
  <si>
    <t>애지중지 만들어 둔 지렁이를 소환한다. 원거리 공격을 한다.</t>
  </si>
  <si>
    <t>하늘에서 조그만 운석을 떨어뜨려 범위 내의 적들을 타격한다.</t>
  </si>
  <si>
    <t>아이스 오브를 머리 위에 소환하며, 오브로부터 많은 아이스 볼트가 생성된다. 아이스 볼트 마법에 영향받는다.</t>
  </si>
  <si>
    <t>적에게 정성껏 가꾼 화단을 소환한다. 근처 적들을 에어본시키며, 잠시 후 화단이 터지며 데미지를 입힌다.</t>
  </si>
  <si>
    <t>헬파이어를 소환해 영향을 받은 적들에게 지속적으로 데미지를 주고, 적을 불태운다.</t>
  </si>
  <si>
    <t>파이어 오브를 머리 위에 소환하며, 오브로부터 많은 파이어 볼트가 생성된다. 파이어 볼트 마법에 영향받는다.</t>
  </si>
  <si>
    <t>마녀 주위로 블리자드가 발동된다. 범위 내의 모든 적을 얼린다.</t>
  </si>
  <si>
    <t>마녀 범위 내에 있는 적들에게 매직 미사일로 집중 포화한다.</t>
  </si>
  <si>
    <t>마녀 주위로 블랙홀을 소환한다. 지속적으로 데미지를 주며, 적을 끌어당긴다.</t>
  </si>
  <si>
    <t>넓은 범위에 메테오를 여러 개 떨어뜨린다.</t>
    <phoneticPr fontId="10" type="noConversion"/>
  </si>
  <si>
    <t>모험가 패시브 스킬</t>
    <phoneticPr fontId="10" type="noConversion"/>
  </si>
  <si>
    <t>모험가 패시브 스킬 설명</t>
    <phoneticPr fontId="10" type="noConversion"/>
  </si>
  <si>
    <t>데미지 증가</t>
  </si>
  <si>
    <t>고드름의 범위 증가</t>
  </si>
  <si>
    <t>불태움 시간 증가</t>
  </si>
  <si>
    <t>물폭발 5번으로 증가</t>
  </si>
  <si>
    <t>타격횟수 +2</t>
  </si>
  <si>
    <t>불덩어리 크기 증가\n데미지 증가</t>
  </si>
  <si>
    <t>5발로 증가</t>
  </si>
  <si>
    <t>저주 범위 증가</t>
  </si>
  <si>
    <t>보스 몹 자동 타겟\n(좁은 범위)</t>
    <phoneticPr fontId="10" type="noConversion"/>
  </si>
  <si>
    <t>밀려나는 범위 증가</t>
  </si>
  <si>
    <t>돌아올 때 데미지 증가</t>
  </si>
  <si>
    <t>지속시간 증가</t>
  </si>
  <si>
    <t>주변의 적을 공격</t>
  </si>
  <si>
    <t>생성되는 투사체 증가</t>
  </si>
  <si>
    <t>빙결 시간 증가</t>
  </si>
  <si>
    <t>골렘 체력 증가</t>
  </si>
  <si>
    <t>지렁이 공격력 증가</t>
  </si>
  <si>
    <t>운석 크기 증가</t>
  </si>
  <si>
    <t>아이스 볼트 이동속도 증가</t>
  </si>
  <si>
    <t>에어본 시간 증가</t>
  </si>
  <si>
    <t>범위 증가</t>
  </si>
  <si>
    <t>파이어 볼트 이동속도 증가</t>
  </si>
  <si>
    <t>매직 미사일 개수 증가</t>
  </si>
  <si>
    <t>끌어당기는 범위 증가</t>
  </si>
  <si>
    <t>운석 개수 증가</t>
  </si>
  <si>
    <t>불태움 시간 많이 증가</t>
    <phoneticPr fontId="10" type="noConversion"/>
  </si>
  <si>
    <t>데미지 크게 증가</t>
  </si>
  <si>
    <t>에어본 추가</t>
  </si>
  <si>
    <t>불덩어리가 폭발해\n주변 적을 불태움</t>
  </si>
  <si>
    <t>관통효과</t>
  </si>
  <si>
    <t>보스 몹 자동 타겟\n(넓은 범위)</t>
    <phoneticPr fontId="10" type="noConversion"/>
  </si>
  <si>
    <t>투사체 이동속도 증가\n데미지 증가</t>
  </si>
  <si>
    <t>적중된 적을 불태움</t>
  </si>
  <si>
    <t>폭발범위 증가</t>
  </si>
  <si>
    <t>투사체 증가\n투사체 이동속도 증가</t>
  </si>
  <si>
    <t>얼음 폭발 시간 단축</t>
  </si>
  <si>
    <t>파이어 볼트 개수 증가\n볼트 생성시간 단축</t>
  </si>
  <si>
    <t>데미지 간격 좁아짐</t>
  </si>
  <si>
    <t>운석 개수 많이 증가</t>
  </si>
  <si>
    <t>약점 공격</t>
  </si>
  <si>
    <t>용사의 근성</t>
  </si>
  <si>
    <t>출혈</t>
  </si>
  <si>
    <t>흡혈 공격</t>
  </si>
  <si>
    <t>공격력 증가</t>
  </si>
  <si>
    <t>생명력 강화</t>
  </si>
  <si>
    <t>마력 강화</t>
  </si>
  <si>
    <t>스킬 효율 강화</t>
  </si>
  <si>
    <t>기절 공격</t>
  </si>
  <si>
    <t>마나 흡수</t>
  </si>
  <si>
    <t>방어도 감소</t>
  </si>
  <si>
    <t>마법 침투</t>
  </si>
  <si>
    <t>힘 증가</t>
  </si>
  <si>
    <t>민첩 증가</t>
  </si>
  <si>
    <t>지능 증가</t>
  </si>
  <si>
    <t>행운 증가</t>
  </si>
  <si>
    <t>공속 증가</t>
  </si>
  <si>
    <t>이속 증가</t>
  </si>
  <si>
    <t>보스 피해 증가</t>
  </si>
  <si>
    <t>일반몹 피해 증가</t>
  </si>
  <si>
    <t>황금 사냥꾼</t>
  </si>
  <si>
    <t>스킬 소모량 감소</t>
  </si>
  <si>
    <t>공격 거리 증가</t>
    <phoneticPr fontId="10" type="noConversion"/>
  </si>
  <si>
    <t>치명타 피해량이 증가합니다.</t>
  </si>
  <si>
    <t>버프 지속시간 체력 재생량과 방어력 증가</t>
  </si>
  <si>
    <t>공격 시 출혈(도트 피해) 발생 확률 추가</t>
  </si>
  <si>
    <t>적 처치 시 일정 확률로 생명력 회복</t>
  </si>
  <si>
    <t>플레이어의 공격력 증가</t>
  </si>
  <si>
    <t>플레이어의 최대 생명력 증가</t>
  </si>
  <si>
    <t>플레이어의 최대 마력(MP) 증가</t>
  </si>
  <si>
    <t>스킬 효과 계수 증가</t>
  </si>
  <si>
    <t>공격 시 일정 확률로 기절 효과 발생</t>
  </si>
  <si>
    <t>적 처치 시 마나 회복</t>
  </si>
  <si>
    <t>공격 시 피격 된 적의 방어력 감소 (누적 횟수 제한)</t>
  </si>
  <si>
    <t>공격 시 피격 된 적의 마법 방어력 감소 (누적 횟수 제한)</t>
  </si>
  <si>
    <t>플레이어의 힘 스텟 증가</t>
  </si>
  <si>
    <t>플레이어의 민첩 스텟 증가</t>
  </si>
  <si>
    <t>플레이어의 지능 스텟 증가</t>
  </si>
  <si>
    <t>플레이어의 행운 스텟 증가</t>
  </si>
  <si>
    <t>공격 시 일정 확률로 공격 속도 증가</t>
  </si>
  <si>
    <t>공격 시 일정 확률로 이동 속도 증가</t>
  </si>
  <si>
    <t>공격 중 일정 확률로 관통 피해량 버프 발생</t>
  </si>
  <si>
    <t>보스 타입에게 입히는 최종 피해량 누적 증가 (누적 횟수 제한)</t>
  </si>
  <si>
    <t>일반 몬스터 타입에게 입히는 최종 피해량 누적 증가 (누적 횟수 제한)</t>
  </si>
  <si>
    <t>획득 골드 추가</t>
  </si>
  <si>
    <t>모든 스킬의 마나 소모량 감소</t>
  </si>
  <si>
    <t>개화1) 치명타 확률이 추가로 증가</t>
  </si>
  <si>
    <t>개화1) 도트 피해량 증가</t>
  </si>
  <si>
    <t>개화1) 발동 확률 증가</t>
  </si>
  <si>
    <t>개화1) 공격력 증가량(%) 강화</t>
  </si>
  <si>
    <t>개화1) 생명력 증가량(%) 강화</t>
  </si>
  <si>
    <t>개화1) 마나 증가량(%) 강화</t>
  </si>
  <si>
    <t>개화1) 스킬 치명타 확률 증가</t>
  </si>
  <si>
    <t>개화1) 기절 시 추가 피해 발생</t>
  </si>
  <si>
    <t>개화1) 누적 횟수 증가</t>
  </si>
  <si>
    <t>개화1) 힘 스텟 %증가</t>
  </si>
  <si>
    <t>개화1) 민첩 스텟 %증가</t>
  </si>
  <si>
    <t>개화1) 지능 스텟 %증가</t>
  </si>
  <si>
    <t>개화1) 행운 스텟 %증가</t>
  </si>
  <si>
    <t>개화1) 효과 지속 시간 증가</t>
  </si>
  <si>
    <t>개화1) 골드 획득량 증가</t>
  </si>
  <si>
    <t>개화1) 마나 재생 증가</t>
  </si>
  <si>
    <t>적 밀리는 거리 증가</t>
    <phoneticPr fontId="10" type="noConversion"/>
  </si>
  <si>
    <t>개화2) 스킬 계수 증가(치명타 피해량)</t>
  </si>
  <si>
    <t>개화2) 고정 피해 감소 증가</t>
  </si>
  <si>
    <t>개화2) 도트 유지 시간 증가</t>
  </si>
  <si>
    <t>개화2) 회복량 증가</t>
  </si>
  <si>
    <t>개화2) 스킬 계수 증가</t>
  </si>
  <si>
    <t>개화2) 스킬 치명타 피해량 증가</t>
  </si>
  <si>
    <t>개화2) 기절 지속 시간 증가</t>
  </si>
  <si>
    <t>개화2) 관통력 증가</t>
  </si>
  <si>
    <t>개화2) 발동 확률 증가</t>
  </si>
  <si>
    <t>개화2) 버프 유지시간 증가</t>
  </si>
  <si>
    <t>개화2) 보스 공격 시 관통력 증가</t>
  </si>
  <si>
    <t>개화2) 일반 몬스터 공격 시 관통력 증가</t>
  </si>
  <si>
    <t>개화2) 경험치 획득량 증가</t>
  </si>
  <si>
    <t>개화2) 마나 재생력(%) 증가</t>
  </si>
  <si>
    <t>투사체 속도 증가</t>
    <phoneticPr fontId="10" type="noConversion"/>
  </si>
  <si>
    <t>개화3) 치명타 공격 명중 시 관통력 적용</t>
  </si>
  <si>
    <t>개화3) 받는 피해량 감소</t>
  </si>
  <si>
    <t>개화3) 발생 확률 증가</t>
  </si>
  <si>
    <t>개화3) 적 피격 시 발동 확률이 추가로 발생</t>
  </si>
  <si>
    <t>개화3) 주 스텟당 공격력 증가량 상승</t>
  </si>
  <si>
    <t>개화3) 모든 스텟당 생명력 증가 추가</t>
  </si>
  <si>
    <t>개화3) 생명력의 일정 비율 만큼 마나가 증가</t>
  </si>
  <si>
    <t>개화3) 주 스텟에 비례해 스킬 계수 추가 증가</t>
  </si>
  <si>
    <t>개화3) 같은 대상 공격할 때마다 기절 확률 추가</t>
  </si>
  <si>
    <t>개화3) 방어력 감소량 대폭 증가</t>
  </si>
  <si>
    <t>개화3) 마법 저항력 감소량 대폭 증가</t>
  </si>
  <si>
    <t>개화3) 나머지 스텟(민첩/지능/행운)의 일정 비율만큼 힘 증가</t>
  </si>
  <si>
    <t>개화3) 나머지 스텟(힘/지능/행운)의 일정 비율만큼 민첩 증가</t>
  </si>
  <si>
    <t>개화3) 나머지 스텟(힘/민첩/행운)의 일정 비율만큼 지능 증가</t>
  </si>
  <si>
    <t>개화3) 나머지 스텟(힘/민첩/지능)의 일정 비율만큼 행운 증가</t>
  </si>
  <si>
    <t>개화3) 기본 공격 속도 증가</t>
  </si>
  <si>
    <t>개화3) 기본 이동 속도 증가</t>
  </si>
  <si>
    <t>개화3) 관통력 크게 증가</t>
  </si>
  <si>
    <t>개화3) 최종 피해량 크게 증가</t>
  </si>
  <si>
    <t>개화3) 아이템 획득량 증가</t>
  </si>
  <si>
    <t>개화3) 스킬 쿨타임 감소</t>
  </si>
  <si>
    <t>투사체 크기 증가</t>
    <phoneticPr fontId="10" type="noConversion"/>
  </si>
  <si>
    <t>일반</t>
  </si>
  <si>
    <t>고급</t>
  </si>
  <si>
    <t>희귀</t>
  </si>
  <si>
    <t>전설</t>
  </si>
  <si>
    <t>고대</t>
  </si>
  <si>
    <t>신화</t>
  </si>
  <si>
    <t>불멸</t>
  </si>
  <si>
    <t>유일</t>
  </si>
  <si>
    <t>무기</t>
    <phoneticPr fontId="10" type="noConversion"/>
  </si>
  <si>
    <t>갑옷</t>
    <phoneticPr fontId="10" type="noConversion"/>
  </si>
  <si>
    <t>장갑</t>
    <phoneticPr fontId="10" type="noConversion"/>
  </si>
  <si>
    <t>신발</t>
    <phoneticPr fontId="10" type="noConversion"/>
  </si>
  <si>
    <t>목걸이</t>
    <phoneticPr fontId="10" type="noConversion"/>
  </si>
  <si>
    <t>반지</t>
    <phoneticPr fontId="10" type="noConversion"/>
  </si>
  <si>
    <t>힘</t>
  </si>
  <si>
    <t>힘 증가량</t>
    <phoneticPr fontId="10" type="noConversion"/>
  </si>
  <si>
    <t>민첩</t>
  </si>
  <si>
    <t>민첩 증가량</t>
    <phoneticPr fontId="10" type="noConversion"/>
  </si>
  <si>
    <t>지능</t>
  </si>
  <si>
    <t>지능 증가량</t>
    <phoneticPr fontId="10" type="noConversion"/>
  </si>
  <si>
    <t>행운</t>
  </si>
  <si>
    <t>행운 증가량</t>
    <phoneticPr fontId="10" type="noConversion"/>
  </si>
  <si>
    <t>공격력</t>
  </si>
  <si>
    <t>생명력</t>
    <phoneticPr fontId="1" type="noConversion"/>
  </si>
  <si>
    <t>생명력</t>
    <phoneticPr fontId="10" type="noConversion"/>
  </si>
  <si>
    <t>최대 생명력</t>
  </si>
  <si>
    <t>물리 방어력</t>
  </si>
  <si>
    <t>마법 저항력</t>
  </si>
  <si>
    <t>공격력 증가량</t>
  </si>
  <si>
    <t>생명력 증가량</t>
  </si>
  <si>
    <t>방어력 증가량</t>
  </si>
  <si>
    <t>마법 저항력 증가량</t>
  </si>
  <si>
    <t>마나</t>
  </si>
  <si>
    <t>최대 마나</t>
  </si>
  <si>
    <t>마나 증가량</t>
  </si>
  <si>
    <t>고정 피해</t>
  </si>
  <si>
    <t>피해 감소</t>
  </si>
  <si>
    <t>치명타 확률</t>
  </si>
  <si>
    <t>치명타 데미지</t>
  </si>
  <si>
    <t>마법 치명타 확률</t>
  </si>
  <si>
    <t>마법 치명타 피해량</t>
  </si>
  <si>
    <t>스킬 효과 증가량</t>
    <phoneticPr fontId="10" type="noConversion"/>
  </si>
  <si>
    <t>스킬 쿨타임 감소량</t>
    <phoneticPr fontId="10" type="noConversion"/>
  </si>
  <si>
    <t>공격속도</t>
  </si>
  <si>
    <t>공격속도 증가량</t>
    <phoneticPr fontId="10" type="noConversion"/>
  </si>
  <si>
    <t>이동속도</t>
  </si>
  <si>
    <t>이동 속도 증가량</t>
  </si>
  <si>
    <t>생명력 재생</t>
  </si>
  <si>
    <t>마나 재생</t>
  </si>
  <si>
    <t>생명력 재생력</t>
  </si>
  <si>
    <t>마나 재생력</t>
  </si>
  <si>
    <t>관통력</t>
  </si>
  <si>
    <t>모든 피해량 증가</t>
  </si>
  <si>
    <t>데미지 감소</t>
    <phoneticPr fontId="10" type="noConversion"/>
  </si>
  <si>
    <t>골드 추가량</t>
  </si>
  <si>
    <t>경험치 획득률</t>
  </si>
  <si>
    <t>아이템 획득 기회</t>
  </si>
  <si>
    <t>공격 쿨타임</t>
  </si>
  <si>
    <t>최종 데미지</t>
  </si>
  <si>
    <t>최종 방어력</t>
  </si>
  <si>
    <t>최종 마법 저항력</t>
  </si>
  <si>
    <t>최종 체력 재생</t>
  </si>
  <si>
    <t>최종 마나 재생</t>
  </si>
  <si>
    <t>최종 공격속도</t>
  </si>
  <si>
    <t>최종 이동속도</t>
  </si>
  <si>
    <t>치명타 추가 관통력</t>
    <phoneticPr fontId="10" type="noConversion"/>
  </si>
  <si>
    <t>용사의 근성 발동 HP%</t>
    <phoneticPr fontId="10" type="noConversion"/>
  </si>
  <si>
    <t>용사의 근성 체력 재생력</t>
    <phoneticPr fontId="10" type="noConversion"/>
  </si>
  <si>
    <t>용사의 근성 방어력</t>
    <phoneticPr fontId="10" type="noConversion"/>
  </si>
  <si>
    <t>출혈확률</t>
    <phoneticPr fontId="10" type="noConversion"/>
  </si>
  <si>
    <t>출혈 지속 시간</t>
    <phoneticPr fontId="10" type="noConversion"/>
  </si>
  <si>
    <t>출혈 간격</t>
    <phoneticPr fontId="10" type="noConversion"/>
  </si>
  <si>
    <t>출혈 데미지</t>
    <phoneticPr fontId="10" type="noConversion"/>
  </si>
  <si>
    <t>적 처치 시, HP 흡수 확률</t>
  </si>
  <si>
    <t>적 처치 시, HP 회복량</t>
  </si>
  <si>
    <t>적 처치 시, MP 흡수 확률</t>
  </si>
  <si>
    <t>적 처치 시, MP 회복량</t>
  </si>
  <si>
    <t>기절 확률</t>
  </si>
  <si>
    <t>기절 시간</t>
  </si>
  <si>
    <t>기절 시 추가 피해</t>
  </si>
  <si>
    <t>같은 대상 공격</t>
  </si>
  <si>
    <t>방어력 감소값</t>
  </si>
  <si>
    <t>방어력 감소 횟수 제한</t>
  </si>
  <si>
    <t>방어력 감소 개화3 오픈 여부</t>
  </si>
  <si>
    <t>마법저항력 감소값</t>
  </si>
  <si>
    <t>마법저항력 감소 횟수 제한</t>
  </si>
  <si>
    <t>마법저항력 감소 개화3 오픈 여부</t>
  </si>
  <si>
    <t>공격 시 공속 증가 발동할 확률</t>
  </si>
  <si>
    <t>공격 시 증가할 공속량</t>
  </si>
  <si>
    <t>공격 시 공속이 증가할 시간</t>
  </si>
  <si>
    <t>공격 시 이속 증가 발동할 확률</t>
  </si>
  <si>
    <t>공격 시 증가할 이속량</t>
  </si>
  <si>
    <t>공격 시 이속이 증가할 시간</t>
  </si>
  <si>
    <t>공격 시 관통력 증가 버프가 발동할 확률</t>
  </si>
  <si>
    <t>관통력 버프로 인한 추가 관통력 데미지</t>
  </si>
  <si>
    <t>관통력 버프로 유지 시간</t>
  </si>
  <si>
    <t>소모 MP 감소량</t>
  </si>
  <si>
    <t>보스 데미지</t>
  </si>
  <si>
    <t>보스몹 관통 데미지</t>
  </si>
  <si>
    <t>보스 데미지 누적 제한</t>
  </si>
  <si>
    <t>일반몹 데미지</t>
  </si>
  <si>
    <t>일반몹 데미지 누적 제한</t>
  </si>
  <si>
    <t>공격 사거리 증가</t>
  </si>
  <si>
    <t>밀리는 거리 증가</t>
  </si>
  <si>
    <t>투사체 속도 증가</t>
  </si>
  <si>
    <t>투사체 크기 증가</t>
  </si>
  <si>
    <t>모든 펫 스탯 증가량%</t>
  </si>
  <si>
    <t>펫 공격력 증가%</t>
  </si>
  <si>
    <t>펫 생명력 증가%</t>
  </si>
  <si>
    <t>펫 물리 방어력 증가%</t>
  </si>
  <si>
    <t>펫 마법 저항력 증가%</t>
  </si>
  <si>
    <t>펫 스킬 쿨타임 감소%</t>
  </si>
  <si>
    <t>짐꾼 이동 속도 증가%</t>
  </si>
  <si>
    <t>임의의 스킬 레벨 증가+</t>
  </si>
  <si>
    <t>모든 스킬 레벨 증가+</t>
  </si>
  <si>
    <t>적 방어력 일정 수치만큼 무시(※감소 시킨 상태로 연산)</t>
  </si>
  <si>
    <t>적 공격 시 주 스텟의 일정 비율만큼 적의 방어력 감소 (누적X)</t>
  </si>
  <si>
    <t>적의 관통력에 대한 효과를 Multiplier 형태로 차감</t>
  </si>
  <si>
    <t>받는 피해량 증가(%)하는 대신 모든 피해량 증가(%)</t>
  </si>
  <si>
    <t>주 스텟비례 데미지</t>
  </si>
  <si>
    <t>공격 시 일정 확률로 적 기절 및 힘에 비례한 피해 발생</t>
  </si>
  <si>
    <t>공격 시 일정 확률로 민첩에 비례한 출혈 효과 발생</t>
  </si>
  <si>
    <t>공격 시 일정 확률로 적 이동 속도 감소 시키고 지력에 비례한 피해 발생</t>
  </si>
  <si>
    <t>기본 획득 골드가 증가하고, 적 공격 시 일정 확률로 행운에 비례한 %만큼 적에게 순수 피해를 입히는 효과가 발동</t>
  </si>
  <si>
    <t>농부1</t>
    <phoneticPr fontId="10" type="noConversion"/>
  </si>
  <si>
    <t>농부2</t>
  </si>
  <si>
    <t>농부3</t>
  </si>
  <si>
    <t>농부4</t>
  </si>
  <si>
    <t>농부5</t>
  </si>
  <si>
    <t>농부6</t>
  </si>
  <si>
    <t>농부7</t>
  </si>
  <si>
    <t>농부8</t>
  </si>
  <si>
    <t>농부9</t>
  </si>
  <si>
    <t>농부10</t>
  </si>
  <si>
    <t>농부11</t>
  </si>
  <si>
    <t>농부12</t>
  </si>
  <si>
    <t>농부13</t>
  </si>
  <si>
    <t>농부 1 설명</t>
    <phoneticPr fontId="10" type="noConversion"/>
  </si>
  <si>
    <t>농부 2 설명</t>
  </si>
  <si>
    <t>농부 3 설명</t>
  </si>
  <si>
    <t>농부 4 설명</t>
  </si>
  <si>
    <t>농부 5 설명</t>
  </si>
  <si>
    <t>농부 6 설명</t>
  </si>
  <si>
    <t>농부 7 설명</t>
  </si>
  <si>
    <t>농부 8 설명</t>
  </si>
  <si>
    <t>농부 9 설명</t>
  </si>
  <si>
    <t>농부 10 설명</t>
  </si>
  <si>
    <t>농부 11 설명</t>
  </si>
  <si>
    <t>농부 12 설명</t>
  </si>
  <si>
    <t>농부 13 설명</t>
  </si>
  <si>
    <t>모험가</t>
  </si>
  <si>
    <t>풋내기 전사</t>
  </si>
  <si>
    <t>견습 사냥꾼</t>
  </si>
  <si>
    <t>견습 마법사</t>
  </si>
  <si>
    <t>수호 기사</t>
  </si>
  <si>
    <t>워리어</t>
  </si>
  <si>
    <t>블레이드 댄서</t>
  </si>
  <si>
    <t>암살자</t>
  </si>
  <si>
    <t>궁수</t>
  </si>
  <si>
    <t>마검사</t>
  </si>
  <si>
    <t>숙련 마도사</t>
  </si>
  <si>
    <t>소환사</t>
  </si>
  <si>
    <t>유물1</t>
    <phoneticPr fontId="10" type="noConversion"/>
  </si>
  <si>
    <t>유물2</t>
  </si>
  <si>
    <t>유물3</t>
  </si>
  <si>
    <t>유물4</t>
  </si>
  <si>
    <t>유물5</t>
  </si>
  <si>
    <t>유물6</t>
  </si>
  <si>
    <t>유물7</t>
  </si>
  <si>
    <t>유물8</t>
  </si>
  <si>
    <t>유물9</t>
  </si>
  <si>
    <t>유물10</t>
  </si>
  <si>
    <t>유물11</t>
  </si>
  <si>
    <t>유물12</t>
  </si>
  <si>
    <t>유물13</t>
  </si>
  <si>
    <t>유물14</t>
  </si>
  <si>
    <t>정수1</t>
    <phoneticPr fontId="10" type="noConversion"/>
  </si>
  <si>
    <t>정수2</t>
  </si>
  <si>
    <t>정수3</t>
  </si>
  <si>
    <t>정수4</t>
  </si>
  <si>
    <t>정수5</t>
  </si>
  <si>
    <t>정수6</t>
  </si>
  <si>
    <t>ID복사</t>
    <phoneticPr fontId="10" type="noConversion"/>
  </si>
  <si>
    <t>데미지 텍스트</t>
    <phoneticPr fontId="10" type="noConversion"/>
  </si>
  <si>
    <t>빛</t>
    <phoneticPr fontId="10" type="noConversion"/>
  </si>
  <si>
    <t>카메라 적 자동 추적</t>
    <phoneticPr fontId="10" type="noConversion"/>
  </si>
  <si>
    <t>알림</t>
    <phoneticPr fontId="10" type="noConversion"/>
  </si>
  <si>
    <t>알림(밤)</t>
    <phoneticPr fontId="10" type="noConversion"/>
  </si>
  <si>
    <t>그래픽</t>
    <phoneticPr fontId="10" type="noConversion"/>
  </si>
  <si>
    <t>상</t>
    <phoneticPr fontId="10" type="noConversion"/>
  </si>
  <si>
    <t>중</t>
    <phoneticPr fontId="10" type="noConversion"/>
  </si>
  <si>
    <t>하</t>
    <phoneticPr fontId="10" type="noConversion"/>
  </si>
  <si>
    <t>저장</t>
    <phoneticPr fontId="10" type="noConversion"/>
  </si>
  <si>
    <t>저장 후 종료</t>
    <phoneticPr fontId="10" type="noConversion"/>
  </si>
  <si>
    <t>문의하기</t>
    <phoneticPr fontId="10" type="noConversion"/>
  </si>
  <si>
    <t>개인정보보호</t>
    <phoneticPr fontId="10" type="noConversion"/>
  </si>
  <si>
    <t>최종사용자 사용권계약</t>
    <phoneticPr fontId="10" type="noConversion"/>
  </si>
  <si>
    <t>로그아웃</t>
    <phoneticPr fontId="10" type="noConversion"/>
  </si>
  <si>
    <t>계정삭제</t>
    <phoneticPr fontId="10" type="noConversion"/>
  </si>
  <si>
    <t>&lt;color=red&gt;계정을 삭제합니다.&lt;/color&gt;
계정 삭제 후, &lt;color=#ff2f2f&gt;복구가 불가능&lt;/color&gt;합니다.
계정을 삭제하시려면, 아래에
&lt;color=#0cff00&gt;동의합니다&lt;/color&gt;를 입력해주세요.</t>
    <phoneticPr fontId="10" type="noConversion"/>
  </si>
  <si>
    <t>동의합니다 를 입력해 주세요.</t>
  </si>
  <si>
    <t>칭호
획득</t>
    <phoneticPr fontId="10" type="noConversion"/>
  </si>
  <si>
    <t>확인</t>
    <phoneticPr fontId="10" type="noConversion"/>
  </si>
  <si>
    <t>데이터 저장 후 게임을 종료하시겠습니까?</t>
    <phoneticPr fontId="10" type="noConversion"/>
  </si>
  <si>
    <t>감사합니다.
구매가 완료 되었습니다.
상품은 우편함에서 수령해 주세요.</t>
    <phoneticPr fontId="10" type="noConversion"/>
  </si>
  <si>
    <t>없음</t>
  </si>
  <si>
    <t>{0}
차단하시겠습니까?</t>
    <phoneticPr fontId="10" type="noConversion"/>
  </si>
  <si>
    <t>준비된 광고가 없습니다.
나중에 다시 시도해 주세요.</t>
    <phoneticPr fontId="10" type="noConversion"/>
  </si>
  <si>
    <t>광고 재생에 실패했습니다.
나중에 다시 시도해 주세요.</t>
    <phoneticPr fontId="10" type="noConversion"/>
  </si>
  <si>
    <t>저장 후 로그아웃 합니다.
게임은 종료되며 로그아웃 후,
게임을 실행하면 다른 아이디로 접속할 수 있습니다.
계속 하시겠습니까?</t>
    <phoneticPr fontId="10" type="noConversion"/>
  </si>
  <si>
    <t>적이 없습니다.</t>
  </si>
  <si>
    <t>마나가 부족합니다.</t>
  </si>
  <si>
    <t>채팅 금지 상태입니다.</t>
  </si>
  <si>
    <t>[{0}] {1}</t>
  </si>
  <si>
    <t>마법 사용 중입니다.</t>
  </si>
  <si>
    <t>체력 {0}% 회복</t>
  </si>
  <si>
    <t>{0} 획득</t>
  </si>
  <si>
    <t>{0} {1}개 획득</t>
  </si>
  <si>
    <t>저장되었습니다.</t>
  </si>
  <si>
    <t>ID를 클립보드에 복사하였습니다.</t>
  </si>
  <si>
    <t>이미 사용했거거나 없는 쿠폰입니다.</t>
    <phoneticPr fontId="10" type="noConversion"/>
  </si>
  <si>
    <t>애플 ID 로그인을 취소 혹은 실패했습니다.
다시 시도하시겠습니까?</t>
    <phoneticPr fontId="10" type="noConversion"/>
  </si>
  <si>
    <t>구글 로그인을 취소 혹은 실패했습니다.
다시 시도하시겠습니까?</t>
    <phoneticPr fontId="10" type="noConversion"/>
  </si>
  <si>
    <t>앱을 검사 중입니다.</t>
  </si>
  <si>
    <t>구글 플레이에서 설치한 앱이 아닙니다.</t>
  </si>
  <si>
    <t>스토어에서 정보를 받아 오고 있습니다.</t>
  </si>
  <si>
    <t>로그인 방식을 선택해 주세요.</t>
  </si>
  <si>
    <t>로그인 및 데이터를 받아오는 중입니다.</t>
  </si>
  <si>
    <t>게스트로 로그인 시, 다른 기기에서 플레이 할 수 없습니다.
계속 하시겠습니까?</t>
    <phoneticPr fontId="10" type="noConversion"/>
  </si>
  <si>
    <t>화면을 터치해 주세요.</t>
  </si>
  <si>
    <t>게임을 시작합니다.</t>
  </si>
  <si>
    <t>씨앗심기</t>
    <phoneticPr fontId="10" type="noConversion"/>
  </si>
  <si>
    <t>씨앗을 심으세요.</t>
    <phoneticPr fontId="10" type="noConversion"/>
  </si>
  <si>
    <t>남은 시간
{0}</t>
    <phoneticPr fontId="10" type="noConversion"/>
  </si>
  <si>
    <t>즉시 완료</t>
    <phoneticPr fontId="10" type="noConversion"/>
  </si>
  <si>
    <t>씨앗을 심을 장소를 선택하세요.</t>
    <phoneticPr fontId="10" type="noConversion"/>
  </si>
  <si>
    <t>개방 필요</t>
    <phoneticPr fontId="10" type="noConversion"/>
  </si>
  <si>
    <t>메시지를 입력해 주세요.</t>
  </si>
  <si>
    <t>마녀 레벨 {0}부터 채팅이 가능합니다.</t>
    <phoneticPr fontId="10" type="noConversion"/>
  </si>
  <si>
    <t>이미 차단된 유저입니다.
{0}</t>
    <phoneticPr fontId="10" type="noConversion"/>
  </si>
  <si>
    <t>채팅 차단에 등록되었습니다.
{0}</t>
    <phoneticPr fontId="10" type="noConversion"/>
  </si>
  <si>
    <t>채팅 차단이 해제되었습니다.
{0}</t>
    <phoneticPr fontId="10" type="noConversion"/>
  </si>
  <si>
    <t>빈 슬롯이 없습니다.</t>
  </si>
  <si>
    <t>업데이트가 필요합니다.
업데이트 페이지로 이동합니다.</t>
    <phoneticPr fontId="10" type="noConversion"/>
  </si>
  <si>
    <t>중복 로그인입니다.
게임을 종료합니다.</t>
    <phoneticPr fontId="10" type="noConversion"/>
  </si>
  <si>
    <t>정지된 계정입니다.
게임을 종료합니다.</t>
    <phoneticPr fontId="10" type="noConversion"/>
  </si>
  <si>
    <t>버그로 인해 게임을 종료합니다.
게임 재시작 부탁 드려요!</t>
    <phoneticPr fontId="10" type="noConversion"/>
  </si>
  <si>
    <t>점검 중 입니다.
자세한 사항은 공식 카페를 확인해 주세요.
공식 카페로 이동하시겠습니까?</t>
    <phoneticPr fontId="10" type="noConversion"/>
  </si>
  <si>
    <t>랭킹 정보 획득에 실패했거나, 등록된 유저가 없습니다.</t>
  </si>
  <si>
    <t>존재하지 않는 우편입니다.</t>
  </si>
  <si>
    <t>{0}시간 {1}분 남음</t>
  </si>
  <si>
    <t>{0}일 남음</t>
    <phoneticPr fontId="10" type="noConversion"/>
  </si>
  <si>
    <t>받을 수 있는 우편이 없습니다.</t>
  </si>
  <si>
    <t>계정이 삭제 되었습니다.
게임을 플레이 해 주셔서 감사합니다.
게임이 종료됩니다.</t>
    <phoneticPr fontId="10" type="noConversion"/>
  </si>
  <si>
    <t>계정 삭제에 실패했습니다.
나중에 다시 시도해 주세요.
{0}</t>
    <phoneticPr fontId="10" type="noConversion"/>
  </si>
  <si>
    <t>닉네임이 변경되었습니다.</t>
  </si>
  <si>
    <t>이미 사용중인 닉네임 혹은 사용할 수 없는 닉네임입니다.</t>
  </si>
  <si>
    <t>최초 무료</t>
  </si>
  <si>
    <t>현재 사용중인 닉네임입니다.</t>
    <phoneticPr fontId="10" type="noConversion"/>
  </si>
  <si>
    <t>닉네임을 입력해 주세요.</t>
    <phoneticPr fontId="10" type="noConversion"/>
  </si>
  <si>
    <t>빈 공간이 있으면 안됩니다.</t>
    <phoneticPr fontId="10" type="noConversion"/>
  </si>
  <si>
    <t>한글, 숫자, 영어만 가능합니다.</t>
    <phoneticPr fontId="10" type="noConversion"/>
  </si>
  <si>
    <t>3~12자까지 가능합니다.</t>
    <phoneticPr fontId="10" type="noConversion"/>
  </si>
  <si>
    <t>금지 단어가 포함되어 있습니다.</t>
    <phoneticPr fontId="10" type="noConversion"/>
  </si>
  <si>
    <t>수확하기</t>
    <phoneticPr fontId="10" type="noConversion"/>
  </si>
  <si>
    <t>{0}(이)가 부족합니다.</t>
  </si>
  <si>
    <t>가이드 퀘스트가 완료 되었습니다.
보상을 받아주세요.</t>
    <phoneticPr fontId="10" type="noConversion"/>
  </si>
  <si>
    <t>동의합니다</t>
  </si>
  <si>
    <t>계정 삭제에 동의하지 않으셨습니다.</t>
  </si>
  <si>
    <t>프리셋이 {0}번으로 변경되었습니다.</t>
  </si>
  <si>
    <t>씨앗 심기 완료!</t>
    <phoneticPr fontId="10" type="noConversion"/>
  </si>
  <si>
    <t>마법 사용 쿨타임입니다.</t>
  </si>
  <si>
    <t>씨앗을 제거합니다.
제거된 씨앗은 사라집니다.
계속하시겠습니까?</t>
    <phoneticPr fontId="10" type="noConversion"/>
  </si>
  <si>
    <t>솥에 넣을 작물을 선택해 주세요.</t>
  </si>
  <si>
    <t>원하는 작물을 선택해 주세요.</t>
  </si>
  <si>
    <t>조제 : {0}</t>
  </si>
  <si>
    <t>보호막이 있거나 전투불능인 상태입니다.</t>
  </si>
  <si>
    <t>최종 데미지 : {0}</t>
  </si>
  <si>
    <t>남은 구매횟수가 없습니다.</t>
    <phoneticPr fontId="10" type="noConversion"/>
  </si>
  <si>
    <t>{0}</t>
    <phoneticPr fontId="10" type="noConversion"/>
  </si>
  <si>
    <t>가이드 퀘스트 {0} 완료 후 입장 가능</t>
  </si>
  <si>
    <t>{0} {1:N0}개를 획득했습니다.</t>
  </si>
  <si>
    <t>공지사항</t>
    <phoneticPr fontId="10" type="noConversion"/>
  </si>
  <si>
    <t>이벤트</t>
    <phoneticPr fontId="10" type="noConversion"/>
  </si>
  <si>
    <t>패스</t>
    <phoneticPr fontId="10" type="noConversion"/>
  </si>
  <si>
    <t>출석</t>
    <phoneticPr fontId="10" type="noConversion"/>
  </si>
  <si>
    <t>뽑기</t>
    <phoneticPr fontId="10" type="noConversion"/>
  </si>
  <si>
    <t>상점</t>
    <phoneticPr fontId="10" type="noConversion"/>
  </si>
  <si>
    <t>우편</t>
    <phoneticPr fontId="10" type="noConversion"/>
  </si>
  <si>
    <t>퀵메뉴</t>
    <phoneticPr fontId="10" type="noConversion"/>
  </si>
  <si>
    <t>착용</t>
    <phoneticPr fontId="10" type="noConversion"/>
  </si>
  <si>
    <t>영웅관리</t>
    <phoneticPr fontId="10" type="noConversion"/>
  </si>
  <si>
    <t>채팅</t>
    <phoneticPr fontId="10" type="noConversion"/>
  </si>
  <si>
    <t>로그</t>
    <phoneticPr fontId="10" type="noConversion"/>
  </si>
  <si>
    <t>차단목록</t>
    <phoneticPr fontId="10" type="noConversion"/>
  </si>
  <si>
    <t>장비</t>
    <phoneticPr fontId="10" type="noConversion"/>
  </si>
  <si>
    <t>강화</t>
    <phoneticPr fontId="10" type="noConversion"/>
  </si>
  <si>
    <t>숙련도 강화</t>
    <phoneticPr fontId="10" type="noConversion"/>
  </si>
  <si>
    <t>제작 목록</t>
    <phoneticPr fontId="10" type="noConversion"/>
  </si>
  <si>
    <t>제작</t>
    <phoneticPr fontId="10" type="noConversion"/>
  </si>
  <si>
    <t>제련 효과</t>
    <phoneticPr fontId="10" type="noConversion"/>
  </si>
  <si>
    <t>제련 확률</t>
    <phoneticPr fontId="10" type="noConversion"/>
  </si>
  <si>
    <t>제련</t>
  </si>
  <si>
    <t>분해</t>
  </si>
  <si>
    <t>Lv.{0} 달성 시 개방</t>
    <phoneticPr fontId="10" type="noConversion"/>
  </si>
  <si>
    <t>인챈트를 부여해 주세요.</t>
    <phoneticPr fontId="10" type="noConversion"/>
  </si>
  <si>
    <t>정보</t>
    <phoneticPr fontId="10" type="noConversion"/>
  </si>
  <si>
    <t>마법
부여</t>
    <phoneticPr fontId="10" type="noConversion"/>
  </si>
  <si>
    <t>착용중</t>
    <phoneticPr fontId="10" type="noConversion"/>
  </si>
  <si>
    <t>미보유</t>
    <phoneticPr fontId="10" type="noConversion"/>
  </si>
  <si>
    <t>스킬</t>
    <phoneticPr fontId="10" type="noConversion"/>
  </si>
  <si>
    <t>기본
공격</t>
    <phoneticPr fontId="10" type="noConversion"/>
  </si>
  <si>
    <t>회피</t>
    <phoneticPr fontId="10" type="noConversion"/>
  </si>
  <si>
    <t>각성 효과</t>
    <phoneticPr fontId="10" type="noConversion"/>
  </si>
  <si>
    <t>스킬 목록</t>
    <phoneticPr fontId="10" type="noConversion"/>
  </si>
  <si>
    <t>직업 스킬</t>
    <phoneticPr fontId="10" type="noConversion"/>
  </si>
  <si>
    <t>액티브 스킬</t>
    <phoneticPr fontId="10" type="noConversion"/>
  </si>
  <si>
    <t>패시브 스킬</t>
    <phoneticPr fontId="10" type="noConversion"/>
  </si>
  <si>
    <t>각성</t>
    <phoneticPr fontId="10" type="noConversion"/>
  </si>
  <si>
    <t>&lt;color=#E2D856&gt;Lv.{0}&lt;/color&gt; 강화 효과</t>
    <phoneticPr fontId="10" type="noConversion"/>
  </si>
  <si>
    <t>프리셋1</t>
    <phoneticPr fontId="10" type="noConversion"/>
  </si>
  <si>
    <t>프리셋2</t>
  </si>
  <si>
    <t>프리셋3</t>
  </si>
  <si>
    <t>펫</t>
    <phoneticPr fontId="10" type="noConversion"/>
  </si>
  <si>
    <t>스탯 관리</t>
    <phoneticPr fontId="10" type="noConversion"/>
  </si>
  <si>
    <t>상세 정보</t>
    <phoneticPr fontId="10" type="noConversion"/>
  </si>
  <si>
    <t>스탯을 초기화 하시겠습니까?</t>
    <phoneticPr fontId="10" type="noConversion"/>
  </si>
  <si>
    <t>포인트</t>
    <phoneticPr fontId="10" type="noConversion"/>
  </si>
  <si>
    <t>특성</t>
    <phoneticPr fontId="10" type="noConversion"/>
  </si>
  <si>
    <t>전직</t>
    <phoneticPr fontId="10" type="noConversion"/>
  </si>
  <si>
    <t>각성 단계가 부족합니다.</t>
    <phoneticPr fontId="10" type="noConversion"/>
  </si>
  <si>
    <t>초월</t>
    <phoneticPr fontId="10" type="noConversion"/>
  </si>
  <si>
    <t>직업 복장</t>
    <phoneticPr fontId="10" type="noConversion"/>
  </si>
  <si>
    <t>스페셜 복장</t>
    <phoneticPr fontId="10" type="noConversion"/>
  </si>
  <si>
    <t>콜렉션</t>
    <phoneticPr fontId="10" type="noConversion"/>
  </si>
  <si>
    <t>특성을 강화하려면 선행 조건이 만족되어야 합니다.</t>
    <phoneticPr fontId="10" type="noConversion"/>
  </si>
  <si>
    <t>더 이상 레벨을 올릴 수 없습니다.</t>
    <phoneticPr fontId="10" type="noConversion"/>
  </si>
  <si>
    <t>특성을 초기화 하시겠습니까?</t>
    <phoneticPr fontId="10" type="noConversion"/>
  </si>
  <si>
    <t>패시브</t>
    <phoneticPr fontId="10" type="noConversion"/>
  </si>
  <si>
    <t>고유 스킬</t>
    <phoneticPr fontId="10" type="noConversion"/>
  </si>
  <si>
    <t>스탯 보너스</t>
  </si>
  <si>
    <t>전직 조건</t>
    <phoneticPr fontId="10" type="noConversion"/>
  </si>
  <si>
    <t>특성 {0} 필요</t>
    <phoneticPr fontId="10" type="noConversion"/>
  </si>
  <si>
    <t>조건 없음</t>
    <phoneticPr fontId="10" type="noConversion"/>
  </si>
  <si>
    <t>선택중</t>
    <phoneticPr fontId="10" type="noConversion"/>
  </si>
  <si>
    <t>변경</t>
    <phoneticPr fontId="10" type="noConversion"/>
  </si>
  <si>
    <t>스탯 정보</t>
    <phoneticPr fontId="10" type="noConversion"/>
  </si>
  <si>
    <t>영웅 관리</t>
    <phoneticPr fontId="10" type="noConversion"/>
  </si>
  <si>
    <t>각성 {0} 필요</t>
    <phoneticPr fontId="10" type="noConversion"/>
  </si>
  <si>
    <t>클래스 마스터</t>
    <phoneticPr fontId="10" type="noConversion"/>
  </si>
  <si>
    <t>클래스를 마스터하면 이하 보상을 획득</t>
    <phoneticPr fontId="10" type="noConversion"/>
  </si>
  <si>
    <t>보상</t>
    <phoneticPr fontId="10" type="noConversion"/>
  </si>
  <si>
    <t>클래스</t>
    <phoneticPr fontId="10" type="noConversion"/>
  </si>
  <si>
    <t>이전 직업이 필요합니다.</t>
    <phoneticPr fontId="10" type="noConversion"/>
  </si>
  <si>
    <t>초월 효과</t>
    <phoneticPr fontId="10" type="noConversion"/>
  </si>
  <si>
    <t>초월 정보</t>
    <phoneticPr fontId="10" type="noConversion"/>
  </si>
  <si>
    <t>각성 레벨 총합</t>
    <phoneticPr fontId="10" type="noConversion"/>
  </si>
  <si>
    <t>캐릭터 레벨 달성</t>
    <phoneticPr fontId="10" type="noConversion"/>
  </si>
  <si>
    <t>보호 등급 설정</t>
    <phoneticPr fontId="10" type="noConversion"/>
  </si>
  <si>
    <t>현재 적용되는 효과가 없습니다.</t>
    <phoneticPr fontId="10" type="noConversion"/>
  </si>
  <si>
    <t>초월 Lv.{0} 달성 시 오픈</t>
    <phoneticPr fontId="10" type="noConversion"/>
  </si>
  <si>
    <t>각성 레벨이 부족합니다.</t>
    <phoneticPr fontId="10" type="noConversion"/>
  </si>
  <si>
    <t>레벨이 부족합니다.</t>
    <phoneticPr fontId="10" type="noConversion"/>
  </si>
  <si>
    <t>보호 등급 이상의 옵션이 있습니다.
변경하시겠습니까?</t>
    <phoneticPr fontId="10" type="noConversion"/>
  </si>
  <si>
    <t>제련 한계 레벨이 부족하거나 최대 제련 상태입니다.</t>
    <phoneticPr fontId="10" type="noConversion"/>
  </si>
  <si>
    <t>레벨</t>
    <phoneticPr fontId="10" type="noConversion"/>
  </si>
  <si>
    <t>출전</t>
    <phoneticPr fontId="10" type="noConversion"/>
  </si>
  <si>
    <t>펫 능력치 상세</t>
    <phoneticPr fontId="10" type="noConversion"/>
  </si>
  <si>
    <t>영웅 능력치의 {0}</t>
    <phoneticPr fontId="10" type="noConversion"/>
  </si>
  <si>
    <t>컬렉션</t>
    <phoneticPr fontId="10" type="noConversion"/>
  </si>
  <si>
    <t>정수 연구</t>
    <phoneticPr fontId="10" type="noConversion"/>
  </si>
  <si>
    <t>유물 도감</t>
    <phoneticPr fontId="10" type="noConversion"/>
  </si>
  <si>
    <t>장비 도감</t>
    <phoneticPr fontId="10" type="noConversion"/>
  </si>
  <si>
    <t>몬스터 도감</t>
    <phoneticPr fontId="10" type="noConversion"/>
  </si>
  <si>
    <t>마녀의 고서
&lt;size=15&gt;업데이트 예정</t>
    <phoneticPr fontId="10" type="noConversion"/>
  </si>
  <si>
    <t>수집품 목록</t>
    <phoneticPr fontId="10" type="noConversion"/>
  </si>
  <si>
    <t>정수 교환</t>
    <phoneticPr fontId="10" type="noConversion"/>
  </si>
  <si>
    <t>탭하여 나가기</t>
    <phoneticPr fontId="10" type="noConversion"/>
  </si>
  <si>
    <t>마일리지</t>
    <phoneticPr fontId="1" type="noConversion"/>
  </si>
  <si>
    <t>마일리지</t>
    <phoneticPr fontId="10" type="noConversion"/>
  </si>
  <si>
    <t>{0}마일리지 획득 시 보상 수령 가능</t>
    <phoneticPr fontId="10" type="noConversion"/>
  </si>
  <si>
    <t>마일리지 {0}</t>
    <phoneticPr fontId="10" type="noConversion"/>
  </si>
  <si>
    <t>{0}마일리지를 사용해 보상을 받으시겠습니까?</t>
    <phoneticPr fontId="10" type="noConversion"/>
  </si>
  <si>
    <t>등급</t>
    <phoneticPr fontId="1" type="noConversion"/>
  </si>
  <si>
    <t>등급</t>
    <phoneticPr fontId="10" type="noConversion"/>
  </si>
  <si>
    <t>강화 효과</t>
    <phoneticPr fontId="10" type="noConversion"/>
  </si>
  <si>
    <t>성급 효과</t>
    <phoneticPr fontId="10" type="noConversion"/>
  </si>
  <si>
    <t>유물 강화</t>
    <phoneticPr fontId="10" type="noConversion"/>
  </si>
  <si>
    <t>성급 돌파</t>
    <phoneticPr fontId="10" type="noConversion"/>
  </si>
  <si>
    <t>Lv.{0} 강화 효과</t>
    <phoneticPr fontId="10" type="noConversion"/>
  </si>
  <si>
    <t>방어구</t>
    <phoneticPr fontId="10" type="noConversion"/>
  </si>
  <si>
    <t>장신구</t>
    <phoneticPr fontId="10" type="noConversion"/>
  </si>
  <si>
    <t>도감 보유 효과</t>
    <phoneticPr fontId="10" type="noConversion"/>
  </si>
  <si>
    <t>보상받기</t>
    <phoneticPr fontId="10" type="noConversion"/>
  </si>
  <si>
    <t>모두 받기</t>
    <phoneticPr fontId="10" type="noConversion"/>
  </si>
  <si>
    <t>일반</t>
    <phoneticPr fontId="10" type="noConversion"/>
  </si>
  <si>
    <t>패시브 스킬은 스킬 각성이 없습니다.</t>
    <phoneticPr fontId="10" type="noConversion"/>
  </si>
  <si>
    <t>펫 Lv.{0}에 오픈</t>
    <phoneticPr fontId="10" type="noConversion"/>
  </si>
  <si>
    <t>레벨업 효과</t>
    <phoneticPr fontId="10" type="noConversion"/>
  </si>
  <si>
    <t>광고 뽑기</t>
    <phoneticPr fontId="10" type="noConversion"/>
  </si>
  <si>
    <t>1회 뽑기</t>
    <phoneticPr fontId="10" type="noConversion"/>
  </si>
  <si>
    <t>10회 뽑기</t>
    <phoneticPr fontId="10" type="noConversion"/>
  </si>
  <si>
    <t>선택</t>
    <phoneticPr fontId="10" type="noConversion"/>
  </si>
  <si>
    <t>심기</t>
    <phoneticPr fontId="10" type="noConversion"/>
  </si>
  <si>
    <t>가방</t>
    <phoneticPr fontId="10" type="noConversion"/>
  </si>
  <si>
    <t>일꾼</t>
    <phoneticPr fontId="10" type="noConversion"/>
  </si>
  <si>
    <t>농장</t>
    <phoneticPr fontId="10" type="noConversion"/>
  </si>
  <si>
    <t>먹기</t>
    <phoneticPr fontId="10" type="noConversion"/>
  </si>
  <si>
    <t>{0}, {1}, {2} +1</t>
    <phoneticPr fontId="10" type="noConversion"/>
  </si>
  <si>
    <t>{0} +1</t>
    <phoneticPr fontId="10" type="noConversion"/>
  </si>
  <si>
    <t>펫 강화 재료</t>
    <phoneticPr fontId="10" type="noConversion"/>
  </si>
  <si>
    <t>특성 강화 재료</t>
    <phoneticPr fontId="10" type="noConversion"/>
  </si>
  <si>
    <t>전직 재료</t>
    <phoneticPr fontId="10" type="noConversion"/>
  </si>
  <si>
    <t>각성 강화 재료</t>
    <phoneticPr fontId="10" type="noConversion"/>
  </si>
  <si>
    <t>힘의 열매</t>
    <phoneticPr fontId="10" type="noConversion"/>
  </si>
  <si>
    <t>민첩의 열매</t>
    <phoneticPr fontId="10" type="noConversion"/>
  </si>
  <si>
    <t>지능의 열매</t>
    <phoneticPr fontId="10" type="noConversion"/>
  </si>
  <si>
    <t>행운의 열매</t>
    <phoneticPr fontId="10" type="noConversion"/>
  </si>
  <si>
    <t>신비의 열매</t>
    <phoneticPr fontId="10" type="noConversion"/>
  </si>
  <si>
    <t>농장 씨앗</t>
    <phoneticPr fontId="10" type="noConversion"/>
  </si>
  <si>
    <t>최하급 수집품 확률 {0}%</t>
    <phoneticPr fontId="10" type="noConversion"/>
  </si>
  <si>
    <t>하급 수집품 확률 {0}%</t>
    <phoneticPr fontId="10" type="noConversion"/>
  </si>
  <si>
    <t>중급 수집품 확률 {0}%</t>
    <phoneticPr fontId="10" type="noConversion"/>
  </si>
  <si>
    <t>상급 수집품 확률 {0}%</t>
    <phoneticPr fontId="10" type="noConversion"/>
  </si>
  <si>
    <t>최상급 수집품 확률 {0}%</t>
    <phoneticPr fontId="10" type="noConversion"/>
  </si>
  <si>
    <t>특급 수집품 확률 {0}%</t>
    <phoneticPr fontId="10" type="noConversion"/>
  </si>
  <si>
    <t>n_NeedLimitLv</t>
  </si>
  <si>
    <t>n_DropIndex</t>
    <phoneticPr fontId="10" type="noConversion"/>
  </si>
  <si>
    <t>n_GachaGradeRate1</t>
  </si>
  <si>
    <t>n_GachaGradeRate2</t>
  </si>
  <si>
    <t>n_GachaGradeRate3</t>
  </si>
  <si>
    <t>n_GachaGradeRate4</t>
  </si>
  <si>
    <t>n_GachaGradeRate5</t>
  </si>
  <si>
    <t>n_GachaGradeRate6</t>
  </si>
  <si>
    <t>n_GachaGradeRate7</t>
  </si>
  <si>
    <t>n_GachaGradeRate8</t>
  </si>
  <si>
    <t>n_GachaGradeRate9</t>
  </si>
  <si>
    <t>Combine2</t>
  </si>
  <si>
    <t>Combine3</t>
  </si>
  <si>
    <t>Combine4</t>
  </si>
  <si>
    <t>icon_potion02</t>
  </si>
  <si>
    <t>icon_potion03</t>
  </si>
  <si>
    <t>icon_potion04</t>
  </si>
  <si>
    <t>icon_potion05</t>
  </si>
  <si>
    <t>icon_potion06</t>
  </si>
  <si>
    <t>icon_potion07</t>
  </si>
  <si>
    <t>icon_potion08</t>
  </si>
  <si>
    <t>icon_potion09</t>
  </si>
  <si>
    <t>205,20</t>
  </si>
  <si>
    <t>icon_potion10</t>
  </si>
  <si>
    <t>206,20</t>
  </si>
  <si>
    <t>icon_potion11</t>
  </si>
  <si>
    <t>207,20</t>
  </si>
  <si>
    <t>icon_potion12</t>
  </si>
  <si>
    <t>208,20</t>
  </si>
  <si>
    <t>201,20</t>
  </si>
  <si>
    <t>203,20</t>
  </si>
  <si>
    <t>icon_relic02</t>
  </si>
  <si>
    <t>202,20</t>
  </si>
  <si>
    <t>204,20</t>
  </si>
  <si>
    <t>icon_relic03</t>
  </si>
  <si>
    <t>icon_relic04</t>
  </si>
  <si>
    <t>icon_relic05</t>
  </si>
  <si>
    <t>icon_relic06</t>
  </si>
  <si>
    <t>icon_relic07</t>
  </si>
  <si>
    <t>icon_relic08</t>
  </si>
  <si>
    <t>icon_relic09</t>
  </si>
  <si>
    <t>MPRecover</t>
  </si>
  <si>
    <t>icon_relic10</t>
  </si>
  <si>
    <t>icon_relic11</t>
  </si>
  <si>
    <t>icon_relic12</t>
  </si>
  <si>
    <t>icon_relic13</t>
  </si>
  <si>
    <t>icon_relic14</t>
  </si>
  <si>
    <t>AttackSpeed</t>
  </si>
  <si>
    <t>icon_relic15</t>
  </si>
  <si>
    <t>AttackCoolTime</t>
  </si>
  <si>
    <t>icon_relic16</t>
  </si>
  <si>
    <t>icon_relic17</t>
  </si>
  <si>
    <t>icon_relic18</t>
  </si>
  <si>
    <t>NoUse</t>
  </si>
  <si>
    <t>GoldDrop</t>
  </si>
  <si>
    <t>icon_relic19</t>
  </si>
  <si>
    <t>AddExp</t>
  </si>
  <si>
    <t>icon_relic20</t>
  </si>
  <si>
    <t>StoneDropRate</t>
  </si>
  <si>
    <t>icon_relic21</t>
  </si>
  <si>
    <t>WeaponStoneDrop</t>
  </si>
  <si>
    <t>icon_relic22</t>
  </si>
  <si>
    <t>RingStoneDrop</t>
  </si>
  <si>
    <t>icon_relic23</t>
  </si>
  <si>
    <t>NeckStoneDrop</t>
  </si>
  <si>
    <t>icon_relic24</t>
  </si>
  <si>
    <t>BootsStoneDrop</t>
  </si>
  <si>
    <t>icon_relic25</t>
  </si>
  <si>
    <t>FairyStoneDrop</t>
  </si>
  <si>
    <t>icon_relic26</t>
  </si>
  <si>
    <t>ItemDrop</t>
  </si>
  <si>
    <t>icon_relic27</t>
  </si>
  <si>
    <t>Role</t>
  </si>
  <si>
    <t>Value</t>
  </si>
  <si>
    <t>MaxLV</t>
  </si>
  <si>
    <t>Combine1</t>
  </si>
  <si>
    <t>PC</t>
  </si>
  <si>
    <t>마녀 공격력 증가 포션(10%)</t>
  </si>
  <si>
    <t>마녀의 공격력을 10% 증가시킨다. 다른 포션과 중복 적용된다.</t>
  </si>
  <si>
    <t>icon_potion01</t>
  </si>
  <si>
    <t>101,5</t>
  </si>
  <si>
    <t>105,5</t>
  </si>
  <si>
    <t>0,0</t>
  </si>
  <si>
    <t>마녀 체력 증가 포션(10%)</t>
  </si>
  <si>
    <t>마녀의 체력을 10% 증가시킨다. 다른 포션과 중복 적용된다.</t>
  </si>
  <si>
    <t>102,5</t>
  </si>
  <si>
    <t>106,5</t>
  </si>
  <si>
    <t>펫 공격력 증가 포션(10%)</t>
  </si>
  <si>
    <t>펫의 공격력을 10% 증가시킨다. 다른 포션과 중복 적용된다.</t>
  </si>
  <si>
    <t>103,5</t>
  </si>
  <si>
    <t>107,5</t>
  </si>
  <si>
    <t>펫 체력 증가 포션(10%)</t>
  </si>
  <si>
    <t>펫의 체력을 10% 증가시킨다. 다른 포션과 중복 적용된다.</t>
  </si>
  <si>
    <t>104,5</t>
  </si>
  <si>
    <t>108,5</t>
  </si>
  <si>
    <t>마녀 공격력 증가 포션(30%)</t>
  </si>
  <si>
    <t>마녀의 공격력을 30% 증가시킨다. 다른 포션과 중복 적용된다.</t>
  </si>
  <si>
    <t>109,10</t>
  </si>
  <si>
    <t>113,10</t>
  </si>
  <si>
    <t>마녀 체력 증가 포션(30%)</t>
  </si>
  <si>
    <t>마녀의 체력을 30% 증가시킨다. 다른 포션과 중복 적용된다.</t>
  </si>
  <si>
    <t>110,10</t>
  </si>
  <si>
    <t>114,10</t>
  </si>
  <si>
    <t>펫 공격력 증가 포션(30%)</t>
  </si>
  <si>
    <t>펫의 공격력을 30% 증가시킨다. 다른 포션과 중복 적용된다.</t>
  </si>
  <si>
    <t>111,10</t>
  </si>
  <si>
    <t>115,10</t>
  </si>
  <si>
    <t>펫 체력 증가 포션(30%)</t>
  </si>
  <si>
    <t>펫의 체력을 30% 증가시킨다. 다른 포션과 중복 적용된다.</t>
  </si>
  <si>
    <t>112,10</t>
  </si>
  <si>
    <t>116,10</t>
  </si>
  <si>
    <t>마녀 공격력 증가 포션(50%)</t>
  </si>
  <si>
    <t>마녀의 공격력을 50% 증가시킨다. 다른 포션과 중복 적용된다.</t>
  </si>
  <si>
    <t>105,15</t>
  </si>
  <si>
    <t>117,15</t>
  </si>
  <si>
    <t>마녀 체력 증가 포션(50%)</t>
  </si>
  <si>
    <t>마녀의 체력을 50% 증가시킨다. 다른 포션과 중복 적용된다.</t>
  </si>
  <si>
    <t>106,15</t>
  </si>
  <si>
    <t>118,15</t>
  </si>
  <si>
    <t>펫 공격력 증가 포션(50%)</t>
  </si>
  <si>
    <t>펫의 공격력을 50% 증가시킨다. 다른 포션과 중복 적용된다.</t>
  </si>
  <si>
    <t>107,15</t>
  </si>
  <si>
    <t>119,15</t>
  </si>
  <si>
    <t>펫 체력 증가 포션(50%)</t>
  </si>
  <si>
    <t>펫의 체력을 50% 증가시킨다. 다른 포션과 중복 적용된다.</t>
  </si>
  <si>
    <t>108,15</t>
  </si>
  <si>
    <t>120,15</t>
  </si>
  <si>
    <t>Relic</t>
  </si>
  <si>
    <t>마녀의 서</t>
  </si>
  <si>
    <t>마녀 공격력 증가</t>
  </si>
  <si>
    <t>icon_relic01</t>
  </si>
  <si>
    <t>101,20</t>
  </si>
  <si>
    <t>119,20</t>
  </si>
  <si>
    <t>생명품은 나뭇가지</t>
  </si>
  <si>
    <t>마녀 체력 증가</t>
  </si>
  <si>
    <t>102,20</t>
  </si>
  <si>
    <t>120,20</t>
  </si>
  <si>
    <t>그리폰의 발톱</t>
  </si>
  <si>
    <t>펫 공격력 증가</t>
  </si>
  <si>
    <t>103,20</t>
  </si>
  <si>
    <t>고대 생물의 척추뼈</t>
  </si>
  <si>
    <t>펫 체력 증가</t>
  </si>
  <si>
    <t>104,20</t>
  </si>
  <si>
    <t>잊혀진 마녀의 돌</t>
  </si>
  <si>
    <t>마녀 근거리 방어력 증가</t>
  </si>
  <si>
    <t>105,20</t>
  </si>
  <si>
    <t>잊혀진 마녀의 가면</t>
  </si>
  <si>
    <t>마녀 원거리 방어력 증가</t>
  </si>
  <si>
    <t>106,20</t>
  </si>
  <si>
    <t>208,5</t>
  </si>
  <si>
    <t>단단한 뿔</t>
  </si>
  <si>
    <t>펫 근거리 방어력 증가</t>
  </si>
  <si>
    <t>107,20</t>
  </si>
  <si>
    <t>그리폰의 투구</t>
  </si>
  <si>
    <t>펫 원거리 방어력 증가</t>
  </si>
  <si>
    <t>108,20</t>
  </si>
  <si>
    <t>마나의 서</t>
  </si>
  <si>
    <t>마녀 마나 증가</t>
  </si>
  <si>
    <t>109,20</t>
  </si>
  <si>
    <t>마나품은 나뭇가지</t>
  </si>
  <si>
    <t>마녀 마나 회복 속도 상승</t>
  </si>
  <si>
    <t>110,20</t>
  </si>
  <si>
    <t>소실된 지팡이</t>
  </si>
  <si>
    <t>마녀 치명타 확률 상승</t>
  </si>
  <si>
    <t>111,20</t>
  </si>
  <si>
    <t>117,20</t>
  </si>
  <si>
    <t>저주받은 단검</t>
  </si>
  <si>
    <t>마녀 치명타 데미지 증가</t>
  </si>
  <si>
    <t>112,20</t>
  </si>
  <si>
    <t>118,20</t>
  </si>
  <si>
    <t>펫 훈련서</t>
  </si>
  <si>
    <t>펫 치명타 확률 상승</t>
  </si>
  <si>
    <t>113,20</t>
  </si>
  <si>
    <t>펫 조련서</t>
  </si>
  <si>
    <t>펫 치명타 데미지 증가</t>
  </si>
  <si>
    <t>114,20</t>
  </si>
  <si>
    <t>불타는 수정</t>
  </si>
  <si>
    <t>마녀 공격속도 상승</t>
  </si>
  <si>
    <t>115,20</t>
  </si>
  <si>
    <t>고대 포션</t>
  </si>
  <si>
    <t>마녀 공격 쿨타임 감소</t>
  </si>
  <si>
    <t>116,20</t>
  </si>
  <si>
    <t>그리폰의 깃털</t>
  </si>
  <si>
    <t>펫 공격속도 상승</t>
  </si>
  <si>
    <t>시간의 잔</t>
  </si>
  <si>
    <t>펫 공격 쿨타임 감소</t>
  </si>
  <si>
    <t>황금</t>
  </si>
  <si>
    <t>드랍 골드 획득량 증가</t>
  </si>
  <si>
    <t>지혜의 책</t>
  </si>
  <si>
    <t>경험치 획득량 증가</t>
  </si>
  <si>
    <t>행운을 부르는 약수</t>
  </si>
  <si>
    <t>강화석 드랍 확률 추가</t>
  </si>
  <si>
    <t>별 지팡이</t>
  </si>
  <si>
    <t>드랍 지팡이 강화석 획득량 증가</t>
  </si>
  <si>
    <t>고대 마녀의 반지</t>
  </si>
  <si>
    <t>드랍 반지 강화석 획득량 증가</t>
  </si>
  <si>
    <t>주시자의 목걸이</t>
  </si>
  <si>
    <t>드랍 목걸이 강화석 획득량 증가</t>
  </si>
  <si>
    <t>마법걸린 안전화</t>
  </si>
  <si>
    <t>드랍 신발 강화석 획득량 증가</t>
  </si>
  <si>
    <t>반딧불 요정</t>
  </si>
  <si>
    <t>드랍 요정 강화석 획득량 증가</t>
  </si>
  <si>
    <t>드림캐쳐</t>
  </si>
  <si>
    <t>아이템 드랍 확률 추가</t>
  </si>
  <si>
    <t>n_ItemID</t>
  </si>
  <si>
    <t>n_ItemValue</t>
  </si>
  <si>
    <t>n_ItemName</t>
  </si>
  <si>
    <t>n_ItemDesc</t>
  </si>
  <si>
    <t>s_ItemIcon</t>
  </si>
  <si>
    <t>n_ItemOrder</t>
  </si>
  <si>
    <t xml:space="preserve">b_isSaveModeShow </t>
  </si>
  <si>
    <t>n_LinkPointID1</t>
  </si>
  <si>
    <t>n_LinkPointID2</t>
  </si>
  <si>
    <t>n_LinkPointID3</t>
  </si>
  <si>
    <t>n_LinkPointID4</t>
  </si>
  <si>
    <t>n_LinkPointID5</t>
  </si>
  <si>
    <t>skill_fire</t>
  </si>
  <si>
    <t>skill_wind</t>
  </si>
  <si>
    <t>skill_earth</t>
  </si>
  <si>
    <t>buff_exp</t>
  </si>
  <si>
    <t>Enchant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</si>
  <si>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</si>
  <si>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</si>
  <si>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</si>
  <si>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</si>
  <si>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</si>
  <si>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</si>
  <si>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</si>
  <si>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</si>
  <si>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farmer3</t>
  </si>
  <si>
    <t>farmer4</t>
  </si>
  <si>
    <t>farmer5</t>
  </si>
  <si>
    <t>farmer6</t>
  </si>
  <si>
    <t>farmer7</t>
  </si>
  <si>
    <t>farmer8</t>
  </si>
  <si>
    <t>farmer9</t>
  </si>
  <si>
    <t>farmer10</t>
  </si>
  <si>
    <t>farmer11</t>
  </si>
  <si>
    <t>farmer12</t>
  </si>
  <si>
    <t>farmer13</t>
  </si>
  <si>
    <t>relic2</t>
  </si>
  <si>
    <t>relic3</t>
  </si>
  <si>
    <t>relic4</t>
  </si>
  <si>
    <t>relic5</t>
  </si>
  <si>
    <t>relic6</t>
  </si>
  <si>
    <t>relic7</t>
  </si>
  <si>
    <t>relic8</t>
  </si>
  <si>
    <t>relic9</t>
  </si>
  <si>
    <t>relic10</t>
  </si>
  <si>
    <t>relic11</t>
  </si>
  <si>
    <t>relic12</t>
  </si>
  <si>
    <t>relic13</t>
  </si>
  <si>
    <t>relic14</t>
  </si>
  <si>
    <t>Armor</t>
  </si>
  <si>
    <t>essence2</t>
  </si>
  <si>
    <t>essence3</t>
  </si>
  <si>
    <t>essence4</t>
  </si>
  <si>
    <t>essence5</t>
  </si>
  <si>
    <t>essence6</t>
  </si>
  <si>
    <t>mat_101</t>
  </si>
  <si>
    <t>mat_102</t>
  </si>
  <si>
    <t>mat_103</t>
  </si>
  <si>
    <t>mat_202</t>
  </si>
  <si>
    <t>fruit_str</t>
  </si>
  <si>
    <t>fruit_dex</t>
  </si>
  <si>
    <t>fruit_int</t>
  </si>
  <si>
    <t>fruit_luk</t>
  </si>
  <si>
    <t>fruit_gold</t>
  </si>
  <si>
    <t>fruit_seed</t>
  </si>
  <si>
    <t>essence_mileage</t>
  </si>
  <si>
    <t>mat_relic</t>
  </si>
  <si>
    <t>book1</t>
  </si>
  <si>
    <t>Farmer</t>
  </si>
  <si>
    <t>farmer1</t>
  </si>
  <si>
    <t>farmer2</t>
  </si>
  <si>
    <t>icon_staff01</t>
  </si>
  <si>
    <t>essence1</t>
  </si>
  <si>
    <t>Skill</t>
  </si>
  <si>
    <t>Ability</t>
  </si>
  <si>
    <t>SubIcon</t>
  </si>
  <si>
    <t>ItemName</t>
  </si>
  <si>
    <t>Reward</t>
  </si>
  <si>
    <t>GradeR1</t>
  </si>
  <si>
    <t>GradeR2</t>
  </si>
  <si>
    <t>GradeR3</t>
  </si>
  <si>
    <t>GradeR4</t>
  </si>
  <si>
    <t>GradeR5</t>
  </si>
  <si>
    <t>GradeR6</t>
  </si>
  <si>
    <t>GradeR7</t>
  </si>
  <si>
    <t>GambleName</t>
  </si>
  <si>
    <t>GambleIcon</t>
  </si>
  <si>
    <t>GambleSubIcon</t>
  </si>
  <si>
    <t>GambleSubIconColor</t>
  </si>
  <si>
    <t>GambleCount</t>
  </si>
  <si>
    <t>BoxIndex</t>
  </si>
  <si>
    <t>골드 주머니(소)</t>
  </si>
  <si>
    <t>골드를 조금 획득한다.</t>
  </si>
  <si>
    <t>골드</t>
  </si>
  <si>
    <t>골드 주머니(중)</t>
  </si>
  <si>
    <t>골드를 획득한다.</t>
  </si>
  <si>
    <t>골드 주머니(대)</t>
  </si>
  <si>
    <t>골드를 많이 획득한다.</t>
  </si>
  <si>
    <t>젬 주머니(소)</t>
  </si>
  <si>
    <t>젬을 조금 획득한다.</t>
  </si>
  <si>
    <t>젬</t>
  </si>
  <si>
    <t>젬 주머니(중)</t>
  </si>
  <si>
    <t>젬을 획득한다.</t>
  </si>
  <si>
    <t>젬 주머니(대)</t>
  </si>
  <si>
    <t>젬을 많이 획득한다.</t>
  </si>
  <si>
    <t>스킬 주사위 주머니(소)</t>
  </si>
  <si>
    <t>shuffledice_small</t>
  </si>
  <si>
    <t>스킬 주사위을 조금 획득한다.</t>
  </si>
  <si>
    <t>스킬 주사위</t>
  </si>
  <si>
    <t>스킬 주사위 주머니(중)</t>
  </si>
  <si>
    <t>스킬 주사위을 획득한다.</t>
  </si>
  <si>
    <t>스킬 주사위 주머니(대)</t>
  </si>
  <si>
    <t>shuffledice_big</t>
  </si>
  <si>
    <t>스킬 주사위을 많이 획득한다.</t>
  </si>
  <si>
    <t>지팡이 강화석 주머니(소)</t>
  </si>
  <si>
    <t>weaponstone_small</t>
  </si>
  <si>
    <t>지팡이 강화석을 조금 획득한다.</t>
  </si>
  <si>
    <t>지팡이 강화석</t>
  </si>
  <si>
    <t>지팡이 강화석 주머니(중)</t>
  </si>
  <si>
    <t>지팡이 강화석을 획득한다.</t>
  </si>
  <si>
    <t>지팡이 강화석 주머니(대)</t>
  </si>
  <si>
    <t>weaponstone_big</t>
  </si>
  <si>
    <t>지팡이 강화석을 많이 획득한다.</t>
  </si>
  <si>
    <t>반지 강화석 주머니(소)</t>
  </si>
  <si>
    <t>ringstone_small</t>
  </si>
  <si>
    <t>반지 강화석을 조금 획득한다.</t>
  </si>
  <si>
    <t>반지 강화석</t>
  </si>
  <si>
    <t>반지 강화석 주머니(중)</t>
  </si>
  <si>
    <t>반지 강화석을 획득한다.</t>
  </si>
  <si>
    <t>반지 강화석 주머니(대)</t>
  </si>
  <si>
    <t>ringstone_big</t>
  </si>
  <si>
    <t>반지 강화석을 많이 획득한다.</t>
  </si>
  <si>
    <t>목걸이 강화석 주머니(소)</t>
  </si>
  <si>
    <t>neckstone_small</t>
  </si>
  <si>
    <t>목걸이 강화석을 조금 획득한다.</t>
  </si>
  <si>
    <t>목걸이 강화석</t>
  </si>
  <si>
    <t>목걸이 강화석 주머니(중)</t>
  </si>
  <si>
    <t>목걸이 강화석을 획득한다.</t>
  </si>
  <si>
    <t>목걸이 강화석 주머니(대)</t>
  </si>
  <si>
    <t>neckstone_big</t>
  </si>
  <si>
    <t>목걸이 강화석을 많이 획득한다.</t>
  </si>
  <si>
    <t>신발 강화석 주머니(소)</t>
  </si>
  <si>
    <t>bootsstone_small</t>
  </si>
  <si>
    <t>신발 강화석을 조금 획득한다.</t>
  </si>
  <si>
    <t>신발 강화석</t>
  </si>
  <si>
    <t>신발 강화석 주머니(중)</t>
  </si>
  <si>
    <t>신발 강화석을 획득한다.</t>
  </si>
  <si>
    <t>신발 강화석 주머니(대)</t>
  </si>
  <si>
    <t>bootsstone_big</t>
  </si>
  <si>
    <t>신발 강화석을 많이 획득한다.</t>
  </si>
  <si>
    <t>요정 강화석 주머니(소)</t>
  </si>
  <si>
    <t>fairystone_small</t>
  </si>
  <si>
    <t>요정 강화석을 조금 획득한다.</t>
  </si>
  <si>
    <t>요정 강화석</t>
  </si>
  <si>
    <t>요정 강화석 주머니(중)</t>
  </si>
  <si>
    <t>요정 강화석을 획득한다.</t>
  </si>
  <si>
    <t>요정 강화석 주머니(대)</t>
  </si>
  <si>
    <t>fairystone_big</t>
  </si>
  <si>
    <t>요정 강화석을 많이 획득한다.</t>
  </si>
  <si>
    <t>마녀의 상자</t>
  </si>
  <si>
    <t>chest1</t>
  </si>
  <si>
    <t>무기, 반지, 목걸이, 신발, 요정, 마법, 펫 중 일반~전설 등급 아이템 하나를 획득한다.</t>
  </si>
  <si>
    <t>무기, 반지, 목걸이, 신발, 요정, 마법, 펫</t>
  </si>
  <si>
    <t>Weapon,Ring,Neck,Boots,Fairy,Magic,Pet</t>
  </si>
  <si>
    <t>나무상자</t>
  </si>
  <si>
    <t>gamble_box1</t>
  </si>
  <si>
    <t>마녀의 황금상자</t>
  </si>
  <si>
    <t>chest2</t>
  </si>
  <si>
    <t>무기, 반지, 목걸이, 신발, 요정, 마법, 펫 중 일반~신화 등급 아이템 하나를 획득한다.</t>
  </si>
  <si>
    <t>보물상자</t>
  </si>
  <si>
    <t>gamble_box2</t>
  </si>
  <si>
    <t>마녀의 보석박힌 상자</t>
  </si>
  <si>
    <t>chest3</t>
  </si>
  <si>
    <t>마녀상자</t>
  </si>
  <si>
    <t>gamble_box3</t>
  </si>
  <si>
    <t>마녀의 지팡이 상자</t>
  </si>
  <si>
    <t>일반~전설 지팡이 중 하나를 획득한다.</t>
  </si>
  <si>
    <t>지팡이</t>
  </si>
  <si>
    <t>지팡이 나무상자</t>
  </si>
  <si>
    <t>마녀의 황금 지팡이 상자</t>
  </si>
  <si>
    <t>일반~신화 지팡이 중 하나를 획득한다.</t>
  </si>
  <si>
    <t>지팡이 보물상자</t>
  </si>
  <si>
    <t>icon_staff12</t>
  </si>
  <si>
    <t>마녀의 보석박힌 지팡이 상자</t>
  </si>
  <si>
    <t>지팡이 마녀상자</t>
  </si>
  <si>
    <t>icon_staff27</t>
  </si>
  <si>
    <t>마녀의 반지 상자</t>
  </si>
  <si>
    <t>일반~전설 반지 중 하나를 획득한다.</t>
  </si>
  <si>
    <t>반지</t>
  </si>
  <si>
    <t>반지 나무상자</t>
  </si>
  <si>
    <t>icon_ring01</t>
  </si>
  <si>
    <t>마녀의 황금 반지 상자</t>
  </si>
  <si>
    <t>일반~신화 반지 중 하나를 획득한다.</t>
  </si>
  <si>
    <t>반지 보물상자</t>
  </si>
  <si>
    <t>icon_ring08</t>
  </si>
  <si>
    <t>마녀의 보석박힌 반지 상자</t>
  </si>
  <si>
    <t>반지 마녀상자</t>
  </si>
  <si>
    <t>icon_ring27</t>
  </si>
  <si>
    <t>마녀의 목걸이 상자</t>
  </si>
  <si>
    <t>일반~전설 목걸이 중 하나를 획득한다.</t>
  </si>
  <si>
    <t>목걸이</t>
  </si>
  <si>
    <t>목걸이 나무상자</t>
  </si>
  <si>
    <t>icon_neck04</t>
  </si>
  <si>
    <t>마녀의 황금 목걸이 상자</t>
  </si>
  <si>
    <t>일반~신화 목걸이 중 하나를 획득한다.</t>
  </si>
  <si>
    <t>목걸이 보물상자</t>
  </si>
  <si>
    <t>icon_neck16</t>
  </si>
  <si>
    <t>마녀의 보석박힌 목걸이 상자</t>
  </si>
  <si>
    <t>목걸이 마녀상자</t>
  </si>
  <si>
    <t>icon_neck23</t>
  </si>
  <si>
    <t>마녀의 신발 상자</t>
  </si>
  <si>
    <t>일반~전설 신발 중 하나를 획득한다.</t>
  </si>
  <si>
    <t>신발</t>
  </si>
  <si>
    <t>신발 나무상자</t>
  </si>
  <si>
    <t>icon_boots05</t>
  </si>
  <si>
    <t>마녀의 황금 신발 상자</t>
  </si>
  <si>
    <t>일반~신화 신발 중 하나를 획득한다.</t>
  </si>
  <si>
    <t>신발 보물상자</t>
  </si>
  <si>
    <t>icon_boots16</t>
  </si>
  <si>
    <t>마녀의 보석박힌 신발 상자</t>
  </si>
  <si>
    <t>신발 마녀상자</t>
  </si>
  <si>
    <t>icon_boots28</t>
  </si>
  <si>
    <t>마녀의 요정 상자</t>
  </si>
  <si>
    <t>일반~전설 요정 중 하나를 획득한다.</t>
  </si>
  <si>
    <t>요정</t>
  </si>
  <si>
    <t>요정 나무상자</t>
  </si>
  <si>
    <t>icon_fairy04</t>
  </si>
  <si>
    <t>마녀의 황금 요정 상자</t>
  </si>
  <si>
    <t>일반~신화 요정 중 하나를 획득한다.</t>
  </si>
  <si>
    <t>요정 보물상자</t>
  </si>
  <si>
    <t>icon_fairy16</t>
  </si>
  <si>
    <t>마녀의 보석박힌 요정 상자</t>
  </si>
  <si>
    <t>요정 마녀상자</t>
  </si>
  <si>
    <t>icon_fairy27</t>
  </si>
  <si>
    <t>마녀의 마법 상자</t>
  </si>
  <si>
    <t>일반~전설 마법 중 하나를 획득한다.</t>
  </si>
  <si>
    <t>마법</t>
  </si>
  <si>
    <t>마법 나무상자</t>
  </si>
  <si>
    <t>boxsub_magic</t>
  </si>
  <si>
    <t>마녀의 황금 마법 상자</t>
  </si>
  <si>
    <t>일반~신화 마법 중 하나를 획득한다.</t>
  </si>
  <si>
    <t>마법 보물상자</t>
  </si>
  <si>
    <t>마녀의 보석박힌 마법 상자</t>
  </si>
  <si>
    <t>마법 마녀상자</t>
  </si>
  <si>
    <t>마녀의 펫 상자</t>
  </si>
  <si>
    <t>일반~전설 펫 중 하나를 획득한다.</t>
  </si>
  <si>
    <t>펫</t>
  </si>
  <si>
    <t>펫 나무상자</t>
  </si>
  <si>
    <t>icon_pet13</t>
  </si>
  <si>
    <t>마녀의 황금 펫 상자</t>
  </si>
  <si>
    <t>일반~신화 펫 중 하나를 획득한다.</t>
  </si>
  <si>
    <t>펫 보물상자</t>
  </si>
  <si>
    <t>icon_pet19</t>
  </si>
  <si>
    <t>마녀의 보석박힌 펫 상자</t>
  </si>
  <si>
    <t>펫 마녀상자</t>
  </si>
  <si>
    <t>icon_pet27</t>
  </si>
  <si>
    <t>허름한 씨앗 주머니</t>
  </si>
  <si>
    <t>icon_seed</t>
  </si>
  <si>
    <t>채소 씨앗이 나올 확률이 많이 높은 주머니.</t>
  </si>
  <si>
    <t>Seed</t>
  </si>
  <si>
    <t>평범한 씨앗 주머니</t>
  </si>
  <si>
    <t>채소 씨앗이 나올 확률이 높은 주머니.</t>
  </si>
  <si>
    <t>요정의 씨앗 주머니</t>
  </si>
  <si>
    <t>채소와 과일 씨앗이 나올 확률이 비슷한 주머니.</t>
  </si>
  <si>
    <t>FieldBox</t>
  </si>
  <si>
    <t>255,255,255</t>
  </si>
  <si>
    <t>214,225,239</t>
  </si>
  <si>
    <t>176,229,255</t>
  </si>
  <si>
    <t>255,207,253</t>
  </si>
  <si>
    <t>n_Grade</t>
    <phoneticPr fontId="10" type="noConversion"/>
  </si>
  <si>
    <t>f_Rate</t>
    <phoneticPr fontId="10" type="noConversion"/>
  </si>
  <si>
    <t>n_HarvestTime</t>
    <phoneticPr fontId="10" type="noConversion"/>
  </si>
  <si>
    <t>n_MinAmount</t>
    <phoneticPr fontId="10" type="noConversion"/>
  </si>
  <si>
    <t>n_MaxAmount</t>
    <phoneticPr fontId="10" type="noConversion"/>
  </si>
  <si>
    <t>f_StatFruitRate</t>
    <phoneticPr fontId="10" type="noConversion"/>
  </si>
  <si>
    <t>f_GoldFruitRate</t>
    <phoneticPr fontId="10" type="noConversion"/>
  </si>
  <si>
    <t>WeaponTicket</t>
  </si>
  <si>
    <t>FairyTicket</t>
  </si>
  <si>
    <t>PetTicket</t>
  </si>
  <si>
    <t>MagicTicket</t>
  </si>
  <si>
    <t>Complete</t>
  </si>
  <si>
    <t>Grade</t>
    <phoneticPr fontId="10" type="noConversion"/>
  </si>
  <si>
    <t>All</t>
  </si>
  <si>
    <t>n_FruitID</t>
    <phoneticPr fontId="10" type="noConversion"/>
  </si>
  <si>
    <t>n_STR</t>
    <phoneticPr fontId="10" type="noConversion"/>
  </si>
  <si>
    <t>n_DEX</t>
    <phoneticPr fontId="10" type="noConversion"/>
  </si>
  <si>
    <t>n_INT</t>
    <phoneticPr fontId="10" type="noConversion"/>
  </si>
  <si>
    <t>n_LUK</t>
    <phoneticPr fontId="10" type="noConversion"/>
  </si>
  <si>
    <t>StatFruitUp</t>
  </si>
  <si>
    <t>ReduceHarvestTime</t>
  </si>
  <si>
    <t>HarvestAmountUp</t>
  </si>
  <si>
    <t>ReduceShopPrice</t>
  </si>
  <si>
    <t>GoldFruitUp</t>
  </si>
  <si>
    <t>MajorSuccess</t>
  </si>
  <si>
    <t>CropFailurePrevention</t>
  </si>
  <si>
    <t>Reduction_in_Immediate_Harvest_Cost</t>
  </si>
  <si>
    <t>Reclaim_Used_Resources</t>
  </si>
  <si>
    <t>Stat1</t>
    <phoneticPr fontId="10" type="noConversion"/>
  </si>
  <si>
    <t>StatValue1</t>
    <phoneticPr fontId="10" type="noConversion"/>
  </si>
  <si>
    <t>StatValuePerLv1</t>
    <phoneticPr fontId="10" type="noConversion"/>
  </si>
  <si>
    <t>Stat2</t>
  </si>
  <si>
    <t>StatValue2</t>
  </si>
  <si>
    <t>StatValuePerLv2</t>
    <phoneticPr fontId="10" type="noConversion"/>
  </si>
  <si>
    <t>Stat3</t>
  </si>
  <si>
    <t>StatValue3</t>
  </si>
  <si>
    <t>StatValuePerLv3</t>
    <phoneticPr fontId="10" type="noConversion"/>
  </si>
  <si>
    <t>Scale</t>
    <phoneticPr fontId="10" type="noConversion"/>
  </si>
  <si>
    <t>UIScale</t>
    <phoneticPr fontId="10" type="noConversion"/>
  </si>
  <si>
    <t>Prefab</t>
    <phoneticPr fontId="10" type="noConversion"/>
  </si>
  <si>
    <t>FairyMoveSpeed</t>
  </si>
  <si>
    <t>FairySeek</t>
    <phoneticPr fontId="10" type="noConversion"/>
  </si>
  <si>
    <t>icon_fairy01</t>
    <phoneticPr fontId="10" type="noConversion"/>
  </si>
  <si>
    <t>슬라임</t>
    <phoneticPr fontId="10" type="noConversion"/>
  </si>
  <si>
    <t>귀여운 노란 슬라임 요정. 아이템을 줍기에는 많이 느리다.</t>
    <phoneticPr fontId="10" type="noConversion"/>
  </si>
  <si>
    <t>icon_fairy02</t>
  </si>
  <si>
    <t>썬 블라썸</t>
    <phoneticPr fontId="10" type="noConversion"/>
  </si>
  <si>
    <t>귀여운 노란 꽃 요정. 아이템을 줍기에는 많이 느리다.</t>
    <phoneticPr fontId="10" type="noConversion"/>
  </si>
  <si>
    <t>icon_fairy03</t>
  </si>
  <si>
    <t>칙</t>
    <phoneticPr fontId="10" type="noConversion"/>
  </si>
  <si>
    <t>귀여운 노란 닭 요정. 아이템을 줍기에는 많이 느리다.</t>
    <phoneticPr fontId="10" type="noConversion"/>
  </si>
  <si>
    <t>HeartDrop</t>
  </si>
  <si>
    <t>버니</t>
    <phoneticPr fontId="10" type="noConversion"/>
  </si>
  <si>
    <t>귀여운 갈색 토끼 요정. 아이템을 줍기에는 많이 느리다.</t>
    <phoneticPr fontId="10" type="noConversion"/>
  </si>
  <si>
    <t>icon_fairy05</t>
  </si>
  <si>
    <t>사이클롭스</t>
    <phoneticPr fontId="10" type="noConversion"/>
  </si>
  <si>
    <t>외눈박이 사이클롭스 요정. 골드를 좋아한다.</t>
    <phoneticPr fontId="10" type="noConversion"/>
  </si>
  <si>
    <t>icon_fairy06</t>
  </si>
  <si>
    <t>씨드</t>
    <phoneticPr fontId="10" type="noConversion"/>
  </si>
  <si>
    <t>꽃이 되기 전의 씨앗 요정. 꽃이 피는데도 경험치가 필요한 듯 하다.</t>
    <phoneticPr fontId="10" type="noConversion"/>
  </si>
  <si>
    <t>icon_fairy07</t>
  </si>
  <si>
    <t>큐트 버드</t>
    <phoneticPr fontId="10" type="noConversion"/>
  </si>
  <si>
    <t>항상 어벙한 새 요정. 의외로 아이템을 좋아한다.</t>
    <phoneticPr fontId="10" type="noConversion"/>
  </si>
  <si>
    <t>icon_fairy08</t>
  </si>
  <si>
    <t>분홍고래</t>
    <phoneticPr fontId="10" type="noConversion"/>
  </si>
  <si>
    <t>화가 잔뜩나있는 분홍고래. 하지만 가슴은 따뜻하다.</t>
    <phoneticPr fontId="10" type="noConversion"/>
  </si>
  <si>
    <t>icon_fairy09</t>
  </si>
  <si>
    <t>비</t>
    <phoneticPr fontId="10" type="noConversion"/>
  </si>
  <si>
    <t>장난끼 많은 벌 요정. 골드를 좋아한다.</t>
    <phoneticPr fontId="10" type="noConversion"/>
  </si>
  <si>
    <t>icon_fairy10</t>
  </si>
  <si>
    <t>포시</t>
    <phoneticPr fontId="10" type="noConversion"/>
  </si>
  <si>
    <t>무슨 생각을 하는 지 모르는 요정. 경험치 획득량을 증가시켜준다.</t>
    <phoneticPr fontId="10" type="noConversion"/>
  </si>
  <si>
    <t>icon_fairy11</t>
  </si>
  <si>
    <t>뱃</t>
    <phoneticPr fontId="10" type="noConversion"/>
  </si>
  <si>
    <t>할로윈을 좋아하는 마녀가 만든 박쥐 요정. 초음파로 아이템을 찾는다.</t>
    <phoneticPr fontId="10" type="noConversion"/>
  </si>
  <si>
    <t>icon_fairy12</t>
  </si>
  <si>
    <t>버드</t>
    <phoneticPr fontId="10" type="noConversion"/>
  </si>
  <si>
    <t>할로윈을 좋아하는 마녀가 만든 장식용 꽃 요정. 좋아하는 것은 하트 찾기.</t>
    <phoneticPr fontId="10" type="noConversion"/>
  </si>
  <si>
    <t>icon_fairy13</t>
  </si>
  <si>
    <t>디노</t>
    <phoneticPr fontId="10" type="noConversion"/>
  </si>
  <si>
    <t>귀여운 공룡 인형 요정. 골드 획득량이 증가한다.</t>
    <phoneticPr fontId="10" type="noConversion"/>
  </si>
  <si>
    <t>icon_fairy14</t>
  </si>
  <si>
    <t>드라고</t>
    <phoneticPr fontId="10" type="noConversion"/>
  </si>
  <si>
    <t>드래곤을 본딴 인형 요정. 경험치 획득량이 증가한다.</t>
    <phoneticPr fontId="10" type="noConversion"/>
  </si>
  <si>
    <t>icon_fairy15</t>
  </si>
  <si>
    <t>유니콘</t>
    <phoneticPr fontId="10" type="noConversion"/>
  </si>
  <si>
    <t>유니콘을 본딴 인형 요정. 보기 힘든 아이템을 찾아준다.</t>
    <phoneticPr fontId="10" type="noConversion"/>
  </si>
  <si>
    <t>사우론의 눈</t>
    <phoneticPr fontId="10" type="noConversion"/>
  </si>
  <si>
    <t>연구에 지친 마녀의 눈을 대신하는 요정. 하트를 좋아한다.</t>
    <phoneticPr fontId="10" type="noConversion"/>
  </si>
  <si>
    <t>icon_fairy17</t>
  </si>
  <si>
    <t>스코플링</t>
    <phoneticPr fontId="10" type="noConversion"/>
  </si>
  <si>
    <t>귀여운 전갈 인형 요정. 골드 획득량을 증가시킨다.</t>
    <phoneticPr fontId="10" type="noConversion"/>
  </si>
  <si>
    <t>icon_fairy18</t>
  </si>
  <si>
    <t>임프</t>
    <phoneticPr fontId="10" type="noConversion"/>
  </si>
  <si>
    <t>마계에 서식하는 임프 요정. 풍부한 경험으로 마녀를 도와준다.</t>
    <phoneticPr fontId="10" type="noConversion"/>
  </si>
  <si>
    <t>icon_fairy19</t>
  </si>
  <si>
    <t>에인절</t>
    <phoneticPr fontId="10" type="noConversion"/>
  </si>
  <si>
    <t>천사에 의해 드물게 생겨나는 요정. 이미지와 다르게 세속적이다. 아이템을 좋아한다.</t>
    <phoneticPr fontId="10" type="noConversion"/>
  </si>
  <si>
    <t>icon_fairy20</t>
  </si>
  <si>
    <t>파이어 피그</t>
    <phoneticPr fontId="10" type="noConversion"/>
  </si>
  <si>
    <t>마녀의 숲에서 드물게 태어나는 돼지 요정. 생김새와 다르게 착하다.</t>
    <phoneticPr fontId="10" type="noConversion"/>
  </si>
  <si>
    <t>icon_fairy21</t>
  </si>
  <si>
    <t>아리엘</t>
    <phoneticPr fontId="10" type="noConversion"/>
  </si>
  <si>
    <t>나뭇잎 요정. 정신사납지만 골드를 증가시켜준다.</t>
    <phoneticPr fontId="10" type="noConversion"/>
  </si>
  <si>
    <t>icon_fairy22</t>
  </si>
  <si>
    <t>레쉬</t>
    <phoneticPr fontId="10" type="noConversion"/>
  </si>
  <si>
    <t>나뭇잎 요정. 정신사납지만 경험치를 증가시켜준다.</t>
    <phoneticPr fontId="10" type="noConversion"/>
  </si>
  <si>
    <t>icon_fairy23</t>
  </si>
  <si>
    <t>슈슈</t>
    <phoneticPr fontId="10" type="noConversion"/>
  </si>
  <si>
    <t>나뭇잎 요정. 정신사납지만 아이템 드랍률을 증가시켜준다.</t>
    <phoneticPr fontId="10" type="noConversion"/>
  </si>
  <si>
    <t>icon_fairy24</t>
  </si>
  <si>
    <t>페이</t>
    <phoneticPr fontId="10" type="noConversion"/>
  </si>
  <si>
    <t>나뭇잎 요정. 정신사납지만 하트 드랍률을 증가시켜준다.</t>
    <phoneticPr fontId="10" type="noConversion"/>
  </si>
  <si>
    <t>icon_fairy25</t>
  </si>
  <si>
    <t>에글렛</t>
    <phoneticPr fontId="10" type="noConversion"/>
  </si>
  <si>
    <t>알이 100억개 깨질 때 마다 태어난다는 요정. 생각보다 많이 태어난다.</t>
    <phoneticPr fontId="10" type="noConversion"/>
  </si>
  <si>
    <t>icon_fairy26</t>
  </si>
  <si>
    <t>고스트</t>
    <phoneticPr fontId="10" type="noConversion"/>
  </si>
  <si>
    <t>누구도 탄생의 순간을 본 적 없는 요정. 경험이 풍부한 것은 확실하다.</t>
    <phoneticPr fontId="10" type="noConversion"/>
  </si>
  <si>
    <t>n_EssenceID</t>
    <phoneticPr fontId="10" type="noConversion"/>
  </si>
  <si>
    <t>f_Rate1</t>
    <phoneticPr fontId="10" type="noConversion"/>
  </si>
  <si>
    <t>f_Rate2</t>
  </si>
  <si>
    <t>f_Rate3</t>
  </si>
  <si>
    <t>f_Rate4</t>
  </si>
  <si>
    <t>f_Rate5</t>
  </si>
  <si>
    <t>f_Rate6</t>
  </si>
  <si>
    <t>n_SmeltingStep</t>
  </si>
  <si>
    <t>n_NextStepRate</t>
  </si>
  <si>
    <t>n_UpgradePrice</t>
  </si>
  <si>
    <t>n_IncreaseValueRate</t>
  </si>
  <si>
    <t>e_EquipParts</t>
  </si>
  <si>
    <t>n_EquipSlotName</t>
  </si>
  <si>
    <t xml:space="preserve">Physics </t>
  </si>
  <si>
    <t>e_EquipAttribute</t>
  </si>
  <si>
    <t>Stat_EXTRA</t>
  </si>
  <si>
    <t>n_EquipID</t>
  </si>
  <si>
    <t>e_AbilityType1</t>
  </si>
  <si>
    <t>n_AbilityValue1</t>
  </si>
  <si>
    <t>e_AbilityType2</t>
  </si>
  <si>
    <t>n_AbilityValue2</t>
  </si>
  <si>
    <t>e_AbilityType3</t>
  </si>
  <si>
    <t>n_AbilityValue3</t>
  </si>
  <si>
    <t>n_DecompositionReward</t>
  </si>
  <si>
    <t>n_DecompositionCount</t>
  </si>
  <si>
    <t>Wand 01 Blue</t>
  </si>
  <si>
    <t>Wand 01 Green</t>
  </si>
  <si>
    <t>Wand 01 Purple</t>
  </si>
  <si>
    <t>Wand 02 Blue</t>
  </si>
  <si>
    <t>Assets/Res_Addr/Weapon/Shield.prefab</t>
  </si>
  <si>
    <t>Assets/Res_Addr/Weapon/Mace.prefab</t>
  </si>
  <si>
    <t>s_ItemPrefab_LH</t>
  </si>
  <si>
    <t>s_ItemPrefab_RH</t>
  </si>
  <si>
    <t>n_CraftingItemID</t>
  </si>
  <si>
    <t>n_MaterialValue1</t>
  </si>
  <si>
    <t>n_MaterialCount1</t>
  </si>
  <si>
    <t>n_MaterialValue2</t>
  </si>
  <si>
    <t>n_MaterialCount2</t>
  </si>
  <si>
    <t>n_MaterialValue3</t>
  </si>
  <si>
    <t>n_MaterialCount3</t>
  </si>
  <si>
    <t>n_EnchantLv</t>
  </si>
  <si>
    <t>n_NextLvRequireCount</t>
  </si>
  <si>
    <t>n_EnchantGrade</t>
  </si>
  <si>
    <t>n_OptionLevelMin</t>
  </si>
  <si>
    <t>n_OptionLevelMax</t>
  </si>
  <si>
    <t>#999999</t>
  </si>
  <si>
    <t>#00FF00</t>
  </si>
  <si>
    <t>#87CEEB</t>
  </si>
  <si>
    <t>#800080</t>
  </si>
  <si>
    <t>#FFA500</t>
  </si>
  <si>
    <t>#FFFF00</t>
  </si>
  <si>
    <t>#8B0000</t>
  </si>
  <si>
    <t>#FF0000</t>
  </si>
  <si>
    <t>#FFD700</t>
  </si>
  <si>
    <t>s_Color</t>
  </si>
  <si>
    <t>n_OptionConfigID2</t>
  </si>
  <si>
    <t>n_OptionConfigID3</t>
  </si>
  <si>
    <t>n_OptionConfigID4</t>
  </si>
  <si>
    <t>n_EnchantID</t>
  </si>
  <si>
    <t>n_OptionConfigID1</t>
  </si>
  <si>
    <t>n_FruitID</t>
  </si>
  <si>
    <t>Dmg</t>
  </si>
  <si>
    <t>e_MenuCategory</t>
  </si>
  <si>
    <t>e_TargetCondition</t>
  </si>
  <si>
    <t>n_TargetValue</t>
  </si>
  <si>
    <t>n_ConditionCount</t>
  </si>
  <si>
    <t>e_FirstRewardType</t>
  </si>
  <si>
    <t>n_FirstRewardValue</t>
  </si>
  <si>
    <t>n_FirstRewardCount</t>
  </si>
  <si>
    <t>e_RepeatRewardType</t>
  </si>
  <si>
    <t>n_RepeatRewardValue</t>
  </si>
  <si>
    <t>n_RepeatRewardCount</t>
  </si>
  <si>
    <t>KillMonster</t>
  </si>
  <si>
    <t>STATS</t>
  </si>
  <si>
    <t>STR_ADD</t>
  </si>
  <si>
    <t>DEX_ADD</t>
  </si>
  <si>
    <t>GOODS</t>
  </si>
  <si>
    <t>INT_ADD</t>
  </si>
  <si>
    <t>TakeEquip</t>
  </si>
  <si>
    <t>LUK_ADD</t>
  </si>
  <si>
    <t>n_ClassID</t>
  </si>
  <si>
    <t>n_linkedClass1</t>
  </si>
  <si>
    <t>n_linkedClass2</t>
  </si>
  <si>
    <t>n_RequireAbility</t>
  </si>
  <si>
    <t>n_RequireAwakenStep1</t>
  </si>
  <si>
    <t>n_RequireAwakenStep2</t>
  </si>
  <si>
    <t>n_NeedGoodsCount</t>
  </si>
  <si>
    <t>e_RequireAwakenType1</t>
  </si>
  <si>
    <t>e_RequireAwakenType2</t>
  </si>
  <si>
    <t>e_BattleType</t>
  </si>
  <si>
    <t>n_AcquiredSkill2</t>
  </si>
  <si>
    <t>n_AcquiredSkill3</t>
  </si>
  <si>
    <t>LUCK</t>
  </si>
  <si>
    <t>OneHand</t>
  </si>
  <si>
    <t>Bow</t>
  </si>
  <si>
    <t>STR_DEX</t>
  </si>
  <si>
    <t>DEX_INT</t>
  </si>
  <si>
    <t>n_Tier</t>
  </si>
  <si>
    <t>e_MainStatType</t>
  </si>
  <si>
    <t>n_DefaultStr</t>
  </si>
  <si>
    <t>n_DefaultDex</t>
  </si>
  <si>
    <t>n_DefaultInt</t>
  </si>
  <si>
    <t>n_DefaultLuk</t>
  </si>
  <si>
    <t>n_DefaultMP</t>
  </si>
  <si>
    <t>n_ExtraSkill</t>
  </si>
  <si>
    <t>n_AcquiredSkill1</t>
  </si>
  <si>
    <t>Shield</t>
  </si>
  <si>
    <t>Staff</t>
  </si>
  <si>
    <t>농장 2리</t>
  </si>
  <si>
    <t>농장 3리</t>
  </si>
  <si>
    <t>NameWithNum</t>
  </si>
  <si>
    <t>ChapterName</t>
  </si>
  <si>
    <t>ShortName</t>
  </si>
  <si>
    <t>ChapterQuestClearRewardAmount</t>
  </si>
  <si>
    <t>마이팜</t>
  </si>
  <si>
    <t>채소와 과일을 심고 수확할 수 있는 나만의 농장.\n상주 중인 상인에게 채소와 과일을 팔 수 있다.</t>
  </si>
  <si>
    <t>1. 작은 숲</t>
  </si>
  <si>
    <t>작은 숲</t>
  </si>
  <si>
    <t>마녀의 마을과 이어져 있는 숲.\n사계절이 동시에 존재하며, 마녀가 아니면 헤매게 된다.\n작은 마녀와 헤어지기 싫은 동물들이 서식하고 있다.</t>
  </si>
  <si>
    <t>2. 고대왕국 외곽</t>
  </si>
  <si>
    <t>고대왕국 외곽</t>
  </si>
  <si>
    <t>마녀의 숲 근처에 있는 왕국 외곽\n마녀의 숲에서 나온 동물들이 밭을 헤치고 있다.</t>
  </si>
  <si>
    <t>3. 고대왕국 근교</t>
  </si>
  <si>
    <t>고대왕국 근교</t>
  </si>
  <si>
    <t>고대왕국 근교에 왔지만 사람은 보이지 않는다.\n밭과 건물을 부수고 있는 동물들만 보인다.</t>
  </si>
  <si>
    <t>4. 고대왕국 안 마을</t>
  </si>
  <si>
    <t>고대왕국 안 마을</t>
  </si>
  <si>
    <t>드디어 고대왕국에 도착했다.\n하지만 건물들은 방치되어 있고, 고블린에게 점령당한 듯 보인다.</t>
  </si>
  <si>
    <t>5. 고대왕국 신전마을</t>
  </si>
  <si>
    <t>고대왕국 신전마을</t>
  </si>
  <si>
    <t>가장 높은 곳에는 신전이 우뚝 서 있다.\n하지만 여기 저기 많이 파괴되어 있는 상태다.\n마녀는 원흉을 맞이하러 간다.</t>
  </si>
  <si>
    <t>6. 무인도</t>
  </si>
  <si>
    <t>무인도</t>
  </si>
  <si>
    <t>도망치는 토끼단을 쫓다가 난파되었다.\n우선은 눈앞의 몬스터들을 물리치자.</t>
  </si>
  <si>
    <t>7. 별장</t>
  </si>
  <si>
    <t>별장</t>
  </si>
  <si>
    <t>작은 뗏목을 타고 도착한 곳.\n별장 주인이 수상하지만 더욱 급한 일이 있다.\n빨리 큰 배로 갈아타고 토끼단을 쫓아가자.</t>
  </si>
  <si>
    <t>8. 검은밤 하바나 지부</t>
  </si>
  <si>
    <t>검은밤 하바나 지부</t>
  </si>
  <si>
    <t>토끼단을 쫓아 도착한 곳은 검은밤 지부였다.\n쉽게 힘을 얻을 수 있는 흑마법에 빠져있는 사람들이 살아가는 곳이다.</t>
  </si>
  <si>
    <t>9. 토끼단 샨티 지부</t>
  </si>
  <si>
    <t>토끼단 샨티 지부</t>
  </si>
  <si>
    <t>토끼단에서 검은밤에서 만드는 더미의 재료를 공급하는 곳.\n재료에는 여러 가지가 있지만 가장 중요한 것은 사람이다.\n마녀는 어렵게 살다 결국 희생되는 사람들을 구하기로 한다.</t>
  </si>
  <si>
    <t>10. 요새</t>
  </si>
  <si>
    <t>요새</t>
  </si>
  <si>
    <t>토끼단과 검은밤이 만든 요새\n모든 것을 거부하는 듯한 모습이다.\n토끼단과 검은밤의 총공격이 시작된다.</t>
  </si>
  <si>
    <t>11. 글래시어</t>
  </si>
  <si>
    <t>글래시어</t>
  </si>
  <si>
    <t>북쪽으로 끊임없이 이동하다 도착한 곳.\n크누드라는 바이킹이 마을 주변의 동물 처치를 같이 하자고 한다.\n글래시어에 대해 알아볼겸 동행하기로 했다.</t>
  </si>
  <si>
    <t>12. 고대 훈련장</t>
  </si>
  <si>
    <t>고대 훈련장</t>
  </si>
  <si>
    <t>끊임없이 쏟아지는 동물을 처치했고, 바이킹 부족은 고마움을 표시했다.\n그러나 동물은 계속 몰려올 것이고,\n그에 대비해 크누드의 성장을 위해 고대 훈련장을 찾았다.</t>
  </si>
  <si>
    <t>13. 기차역 마을</t>
  </si>
  <si>
    <t>기차역 마을</t>
  </si>
  <si>
    <t>처음 기차를 타 본 곳. 매우 빨라서 재밌었다.\n기차를 내리자 보안관 셀이 기차역 주변 정리 협력을 요청했다.</t>
  </si>
  <si>
    <t>14. 강제 수용소</t>
  </si>
  <si>
    <t>강제 수용소</t>
  </si>
  <si>
    <t>타락한 보안관의 쪽지에서 알아낸 강제 수용소.\n원주민들을 구하기 위해 다시 한 번 보안관 셀과 협력하기로 한다.</t>
  </si>
  <si>
    <t>15. 농장 1리</t>
  </si>
  <si>
    <t>농장 1리</t>
  </si>
  <si>
    <t>비료 냄새가 정겨운 곳.\n현재 마녀를 따라온 동물들이 모든 식물을 먹어치우고 있다.\n마녀는 동물들을 내쫓기로 한다.</t>
  </si>
  <si>
    <t>16. 농장 2리</t>
  </si>
  <si>
    <t>농장으로 이루어진 큰 마을의 중심.\n기계로 전문적으로 농사를 짓는 곳이다.\n하지만 마녀는 농부만 있으면 된다고 생각한다.</t>
  </si>
  <si>
    <t>17. 농장 3리</t>
  </si>
  <si>
    <t>농장마을의 끝 부분\n여기도 많은 식물들이 고초를 겪고 있다.\n마을 사람들을 도와주자.</t>
  </si>
  <si>
    <t>18. 도시</t>
  </si>
  <si>
    <t>도시</t>
  </si>
  <si>
    <t>차를 타고 도착한 도시.\n이곳의 문명은 모든 것이 세련됐다.\n그러나 시민들이 마녀에 호의적이진 않은 듯 하다.</t>
  </si>
  <si>
    <t>19. 전쟁 훈련장</t>
  </si>
  <si>
    <t>전쟁 훈련장</t>
  </si>
  <si>
    <t>화려한 도시와는 달리 파괴가 목적인 곳.\n전쟁이란 늙은이들의 욕심으로 많은 젊은이들의 생명을 앗아가는 것이다.\n전쟁 준비를 막아보기로 한다.</t>
  </si>
  <si>
    <t>20. 폐허도시</t>
  </si>
  <si>
    <t>폐허도시</t>
  </si>
  <si>
    <t>전쟁으로 인해 폐허가 된 도시.\n아직도 전쟁 당시의 모습을 간직하고 있다.\n망가진 도시보다 인간들의 잔인함이 더 무섭다.</t>
  </si>
  <si>
    <t>기억의 들판</t>
  </si>
  <si>
    <t>들판</t>
  </si>
  <si>
    <t>작은 마녀의 어릴 때의 기억의 들판.\n당시의 몬스터들이 재현되어 있다.\n골드와 경험치를 획득하기 좋다.</t>
  </si>
  <si>
    <t>기억의 숲</t>
  </si>
  <si>
    <t>숲</t>
  </si>
  <si>
    <t>작은 마녀의 어릴 때의 기억의 숲.\n어렸을 적 훈련장에서 본 더미가 위치해 있다.\n마녀의 성장 정도를 확인하기 좋다.</t>
  </si>
  <si>
    <t>기억의 던전</t>
  </si>
  <si>
    <t>던전</t>
  </si>
  <si>
    <t>작은 마녀의 어릴 때의 기억의 던전.\n던전뿐만 아니라 마녀의 어린 시절의 기억이 녹아있다.\n강화석을 획득하기 좋은 곳.</t>
  </si>
  <si>
    <t>기억의 마녀</t>
  </si>
  <si>
    <t>마녀</t>
  </si>
  <si>
    <t>작은 마녀가 어린 시절 만났던 마녀들에 대한 기억.\n그녀들과의 전투로 더욱 강해질 수 있다.\n펫은 같이 오지 못한다.</t>
  </si>
  <si>
    <t>기억의 투견장</t>
  </si>
  <si>
    <t>투견장</t>
  </si>
  <si>
    <t>작은 마녀가 어린 시절 아빠를 따라 간 투견장.\n펫들의 전투가 치열했다.\n마녀는 링 밖에서 구경할 수 있다.</t>
  </si>
  <si>
    <t>MaxStage</t>
  </si>
  <si>
    <t>Purpose</t>
  </si>
  <si>
    <t>ChestID</t>
  </si>
  <si>
    <t>MobID</t>
  </si>
  <si>
    <t>Prefab</t>
  </si>
  <si>
    <t>ObjType</t>
  </si>
  <si>
    <t>Count</t>
  </si>
  <si>
    <t>RewardID</t>
  </si>
  <si>
    <t>RewardAmount</t>
  </si>
  <si>
    <t>PurposeText</t>
  </si>
  <si>
    <t>Title</t>
  </si>
  <si>
    <t>Find</t>
  </si>
  <si>
    <t>FindChest</t>
  </si>
  <si>
    <t>상자 찾기({0}/1)</t>
  </si>
  <si>
    <t>사부 대마녀 매지</t>
  </si>
  <si>
    <t>언젠가 떠날 널 위해 숲에 상자를 놔뒀단다.\n그렇게 좋은 것은 아니지만, 여정에 조금 도움이 될 거란다.\n그럼 잘 다녀오렴.\n\n(상자 근처로 가서 획득 가능)</t>
  </si>
  <si>
    <t>\n\n(상자 근처로 가서 획득 가능)</t>
  </si>
  <si>
    <t>사부 대마녀 매지2</t>
  </si>
  <si>
    <t>숲 깊숙히 간 제자를 위해 여정에 도움이 되길\n바라며, 안쪽에 상자를 놔뒀단다.\n숲을 벗어나는 데 도움이 되었으 하는 구나.\n\n(상자 근처로 가서 획득 가능)</t>
  </si>
  <si>
    <t>SaveNPC</t>
  </si>
  <si>
    <t>SaveNPC1</t>
  </si>
  <si>
    <t>숲에 들어온 남편({0}/1)</t>
  </si>
  <si>
    <t>마을 부인</t>
  </si>
  <si>
    <t>GetItem</t>
  </si>
  <si>
    <t>GetQuestItem1</t>
  </si>
  <si>
    <t>Food</t>
  </si>
  <si>
    <t>신기한 꽃({0}/3)</t>
  </si>
  <si>
    <t>꽃집 주인</t>
  </si>
  <si>
    <t>마을에서 꽃집을 하고 있는 플라에요.\n마녀의 숲에는 신기한 꽃이 있다고 해요.\n그 꽃을 가져다 주시면 사례할게요.\n꽃은 다리랑 언덕이랑 화살꽃힌 큰 나무 근처에 있어요!</t>
  </si>
  <si>
    <t>MeetMob</t>
  </si>
  <si>
    <t>흰돌고래 만나기</t>
  </si>
  <si>
    <t>어린 마녀</t>
  </si>
  <si>
    <t>숲인데 흰돌고래가 있대\n나는 아직 어려서 숲에 못 들어가니\n대신 흰돌고래를 만나고 와줄래?\n이거 줄게.</t>
  </si>
  <si>
    <t>덩치 큰 황소 고기({0}/1)</t>
  </si>
  <si>
    <t>정육점 주인</t>
  </si>
  <si>
    <t>마녀의 숲에는 덩치 큰 황소가 있다고 들었소.\n그 황소의 고기를 준다면 사례를 하겠소.</t>
  </si>
  <si>
    <t>바분 처치({0}/1)</t>
  </si>
  <si>
    <t>마을 마녀</t>
  </si>
  <si>
    <t>숲에 있는 바분을 혼내줘!\n숲에 갈 때마다 나를 놀리는데\n쫓아가면 도망가서 약올라.</t>
  </si>
  <si>
    <t>사자 처치({0}/1)</t>
  </si>
  <si>
    <t>사육사</t>
  </si>
  <si>
    <t>돌보고 있던 사자가 숲으로 도망쳤어요.\n다른 사람들을 헤칠까 걱정되요.\n마음은 아프지만 안전을 위해 사자를 처치해\n주세요.</t>
  </si>
  <si>
    <t>햄스터 잡기({0}/2)</t>
  </si>
  <si>
    <t>마을 소녀</t>
  </si>
  <si>
    <t>집에서 키우던 햄스터 두 마리가 사라졌어요.\n숲 안쪽에 들어간 것 같아요.\n햄스터를 잡아주시면 예쁜 돌을 드릴게요.</t>
  </si>
  <si>
    <t>말 잡기({0}/2)</t>
  </si>
  <si>
    <t>마구간 주인</t>
  </si>
  <si>
    <t>키우던 말 두 마리가 사라졌다오.\n숲 깊숙히 들어간 걸 본 사람이 있소.\n말을 찾아주면 사례하겠소.</t>
  </si>
  <si>
    <t>Time10Min</t>
  </si>
  <si>
    <t>10분 내 돌파</t>
  </si>
  <si>
    <t>스피드 광</t>
  </si>
  <si>
    <t>숲 정도는 10분 내로 주파할 수 있겠지?</t>
  </si>
  <si>
    <t>농부A</t>
  </si>
  <si>
    <t>마을이 공격을 받고, 급히 떠나오느라\n비상금을 챙기지 못했습니다.\n신전 석상 밑 절벽에 숨겨놨어요.\n누군가가 찾아서 요긴하게 사용해주세요.\n\n(상자 근처로 가서 획득 가능)</t>
  </si>
  <si>
    <t>농부B</t>
  </si>
  <si>
    <t>농사를 짓기 위해 놓아둔 채소 상자가\n농사일이 힘들면 쉬던 곳에\n그대로 있을 거에요.\n\n(상자 근처로 가서 획득 가능)</t>
  </si>
  <si>
    <t>노인</t>
  </si>
  <si>
    <t>오래 전 왕국이 전성기일 때\n왕의 모습으로 만든 석상이 있다.\n오랜만에 보러갔으나 부서져 있었다.\n눈물에 가려 잘 보이지 않았지만,\n석상의 팔 밑에 무언가 있었다.\n\n\n(상자 근처로 가서 획득 가능)</t>
  </si>
  <si>
    <t>밭에 가려던 농부({0}/1)</t>
  </si>
  <si>
    <t>남편 농부</t>
  </si>
  <si>
    <t>집사람이 밭을 보겠다며 나간 지\n한참 되었는데 아직 돌아오고\n있지 않습니다.\n집사람을 찾아주시면 사례하겠습니다.</t>
  </si>
  <si>
    <t>SaveNPC2</t>
  </si>
  <si>
    <t>일꾼({0}/1)</t>
  </si>
  <si>
    <t>일꾼</t>
  </si>
  <si>
    <t>왕국 근교에 커다란 석상이 있다.\n지금은 부셔져서 넘어져 있지만\n예전엔 관광객으로 석상을 덮을 정도였다.\n부서진 석상의 잔해를 치우는 일이 들어왔다.\n일당이 좋아서 수락했지만, 찝찝하다.</t>
  </si>
  <si>
    <t>신기한 꽃({0}/5)</t>
  </si>
  <si>
    <t>꽃집 주인 플라에요.\n마녀의 숲 영향을 받아 왕국 근처에도\n신기한 꽃이 있다고 해요. 그 꽃을 가져다\n주시면 사례할게요.\n신전쪽 절벽과 주변 나무 근처에 있어요!</t>
  </si>
  <si>
    <t>GetQuestItem2</t>
  </si>
  <si>
    <t>방패({0}/3)</t>
  </si>
  <si>
    <t>영창가기 싫은 군인</t>
  </si>
  <si>
    <t>입대 후 방패를 계속 잃어버리고 있다.\n적만 마주치면 머리가 하얘진다.\n밭 근처에서 벌써 3개를 잃어버려서\n찾지 못하면 영창행이라고 한다.\n어떡하지?</t>
  </si>
  <si>
    <t>독수리 만나기</t>
  </si>
  <si>
    <t>마을 소년</t>
  </si>
  <si>
    <t>마을 밖에는 못 나가지만,\n마을 밖에는 독수리라는 새가 있대.\n아주 크다고 하던데\n언젠가 크면 보러 가야지.\n큰 새가 너무 좋아.</t>
  </si>
  <si>
    <t>스컹크 만나기</t>
  </si>
  <si>
    <t>거지</t>
  </si>
  <si>
    <t>세상에 나보다 냄새나는 동물이 있다니!\n나도 더욱 분발해야겠어.\n사람들의 얼굴이 더욱 찡그러지게\n노력해야지!!</t>
  </si>
  <si>
    <t>돼지고기({0}/2)</t>
  </si>
  <si>
    <t>채식주의자</t>
  </si>
  <si>
    <t>채식을 계속 했더니 몸에 기운이 없다.\n의사의 처방은 고기 섭취.\n채식을 유지하고 싶지만,\n의사의 말을 들어야 겠지~♬</t>
  </si>
  <si>
    <t>늑대 처치({0}/1)</t>
  </si>
  <si>
    <t>양치기</t>
  </si>
  <si>
    <t>늑대가 나타났다!\n마을 사람들을 여러 번 놀렸다가\n진짜 늑대가 나타나고 말았어.\n양들을 위해 늑대를 쫓아내줘.</t>
  </si>
  <si>
    <t>기린 처치({0}/4)</t>
  </si>
  <si>
    <t>목이 긴 마을 사람</t>
  </si>
  <si>
    <t>아니 무슨 목이 저리 길어.\n나의 유일한 매력 포인트가 빼앗긴 기분이다.\n나보다 목이 긴 것들은 다 없어져야 해!</t>
  </si>
  <si>
    <t>바다앵무 처치({0}/1)</t>
  </si>
  <si>
    <t>낡은 쪽지</t>
  </si>
  <si>
    <t>범인은… 바다앵무…</t>
  </si>
  <si>
    <t>GOAT 처치({0}/1)</t>
  </si>
  <si>
    <t>허공의 글씨</t>
  </si>
  <si>
    <t>또 당신입니까 역사상 최고 GOAT</t>
  </si>
  <si>
    <t>돌보고 있던 사자가 마을 밖으로 도망쳤어요.\n다른 사람들을 헤칠까 걱정되요.\n마음은 아프지만 안전을 위해 사자를 처치해\n주세요.</t>
  </si>
  <si>
    <t>왕국 근처를 10분 내로 주파하면 좋은 걸 주지.</t>
  </si>
  <si>
    <t>병사</t>
  </si>
  <si>
    <t>동기와 내기를 했다.\n내기에서 지고 나니 속임수였단 걸 알았다.\n괘씸해서 주기로 한 돈을 폐허에 숨겼다.\n\n(상자 근처로 가서 획득 가능)</t>
  </si>
  <si>
    <t>농부</t>
  </si>
  <si>
    <t>비둘기, 개, 고양이 그리고 이상한 식물\n그 이상한 식물 뒤에 상자가 보였다.\n\n(상자 근처로 가서 획득 가능)</t>
  </si>
  <si>
    <t>집주인</t>
  </si>
  <si>
    <t>큰 거미 여럿이 열매 상자를 훔쳐갔수다.\n내 생전 이런 것은 첨 봤수다.\n그러고선 삼거리에서 상자를 지키고 있수다.\n\n(상자 근처로 가서 획득 가능)</t>
  </si>
  <si>
    <t>귀족 아가씨({0}/1)</t>
  </si>
  <si>
    <t>집사</t>
  </si>
  <si>
    <t>아가씨가 또 혼자 바다를 본다며 나갔습니다.\n위험하니 호위라도 대동하라고 해도\n절대 말을 듣질 않아요.\n아가씨를 찾아주시면 사례하겠습니다.</t>
  </si>
  <si>
    <t>병사({0}/1)</t>
  </si>
  <si>
    <t>병사장</t>
  </si>
  <si>
    <t>병사 한 명이 보이지 않는다.\n다른 병사에게 물어보니 검투사의 싸움을\n보러 갔다고 한다.\n그 곳의 동물들이 사나운데\n괜찮은 지 모르겠다.</t>
  </si>
  <si>
    <t>방패({0}/4)</t>
  </si>
  <si>
    <t>영창갈 것 같은 군인</t>
  </si>
  <si>
    <t>얼마 전에 잃어버린 방패 3개를 모두 찾았다.\n그리고 새로 보급받은 방패와 함께\n행군을 하다가 방패 4개를 모두 잃어버렸다.\n영창을 갈 것 같다.</t>
  </si>
  <si>
    <t>꽃집 주인 플라에요.\n마녀의 숲 영향을 받아 왕국 근처에도\n신기한 꽃이 있다고 해요. 그 꽃을 가져다\n주시면 사례할게요.\n바닷가 언덕쪽을 잘 찾아보세요!</t>
  </si>
  <si>
    <t>잘생긴 늑대 만나기</t>
  </si>
  <si>
    <t>마을 밖에는 못 나가지만,\n마을 밖에는 늑대가 있대.\n작으면서 생김새가 다른 늑대랑 다르다고 해.\n잘생긴 늑대 보고 싶다…</t>
  </si>
  <si>
    <t>거북이 만나기</t>
  </si>
  <si>
    <t>세상을 모험하며 여러 가지 동물을 봐왔지만\n거북이의 등껍질은 참으로 신비하다.\n딱딱하지만 유려하며 기능적이다.</t>
  </si>
  <si>
    <t>갈색 완두콩({0}/4)</t>
  </si>
  <si>
    <t>의사의 처방으로 기운이 돌아왔지만,\n너무 많이 먹어 살이 붙었어.\n갈색 완두콩으로 다이어트를 해야겠어!</t>
  </si>
  <si>
    <t>왕부리새 처치({0}/3)</t>
  </si>
  <si>
    <t>왕부리새가 곡식을 다 쪼아먹고 있어요.\n이러다간 올해 농사를 망칠 것 같아요.\n왕부리새를 쫓아버려 주세요!</t>
  </si>
  <si>
    <t>쥐 처치({0}/4)</t>
  </si>
  <si>
    <t>쥐가 싫은 여농부</t>
  </si>
  <si>
    <t>밭에 들에 산에 쥐가 나타났어요!\n제발 쥐를 없애주세요.\n병균 옮을까봐 걱정돼요.\n제발 빨리 처치해 주세요.</t>
  </si>
  <si>
    <t>잘생긴 늑대 처치({0}/1)</t>
  </si>
  <si>
    <t>피로 쓰인 쪽지</t>
  </si>
  <si>
    <t>특이하게 생긴 늑대…</t>
  </si>
  <si>
    <t>푸른 완두 포수 처치({0}/1)</t>
  </si>
  <si>
    <t>멍든 농부</t>
  </si>
  <si>
    <t>아니 무슨 완두콩이 이리 아파.\n대체 어떻게 뱉길래 이렇게 아픈 거지?</t>
  </si>
  <si>
    <t>큰 갈색 완두 포수 처치({0}/2)</t>
  </si>
  <si>
    <t>크게 멍든 농부</t>
  </si>
  <si>
    <t>아니 무슨 완두콩이 이리 아파.\n대체 어떻게 뱉길래 이렇게 아픈 거지?\n멍자욱만 자꾸 생기네.\n제발 갈색 완두 포수를 처치해 주게.\n조금 큰 놈일세.</t>
  </si>
  <si>
    <t>왕국 근교를 10분 내로 주파하면 좋은 걸 주지.</t>
  </si>
  <si>
    <t>부자</t>
  </si>
  <si>
    <t>우리집은 왕국에서도 부유한 측이다.\n그러나 고블린의 습격을 받고\n집은 처참하게 부셔졌고, 거미들의 집이 되어\n버렸다.\n\n(상자 근처로 가서 획득 가능)</t>
  </si>
  <si>
    <t>포도 농장주</t>
  </si>
  <si>
    <t>고블린이 갑자기 습격해서\n포도 종자를 사려고 모아놓은 돈을\n농장에 놓고 왔다.\n천벌받을 고블린 놈들!!\n\n(상자 근처로 가서 획득 가능)</t>
  </si>
  <si>
    <t>우리집은 파란지붕의 정자 옆에 있다.\n급히 떠나느라 집안의 수호신을 놓고 왔다.\n앞으로 우리는 더욱 몰락할 것이다.\n\n(상자 근처로 가서 획득 가능)</t>
  </si>
  <si>
    <t>채석장 일꾼</t>
  </si>
  <si>
    <t>마을 청년({0}/1)</t>
  </si>
  <si>
    <t>마을 사람</t>
  </si>
  <si>
    <t>아직 못 피한 사람들이 있습니다.\n마녀님의 힘이 필요합니다.\n바다쪽 조그만 2층집에서\n마을 청년을 구해주세요!</t>
  </si>
  <si>
    <t>마을 처녀({0}/1)</t>
  </si>
  <si>
    <t>마을 사람2</t>
  </si>
  <si>
    <t>아직 못 피한 사람들이 있습니다.\n마녀님의 힘이 필요합니다.\n도심으로 들어가는 입구 근처\n우물에 숨어있다가 들켰다고 합니다.\n마을 처녀를 구해주세요!</t>
  </si>
  <si>
    <t>SaveNPC3</t>
  </si>
  <si>
    <t>채석장 주인</t>
  </si>
  <si>
    <t>채석장 근처 집 뒤쪽에 군대 간 제 아들놈이\n무기도 없이 고블린들과 싸우고 있습니다.\n가족 모두 대피했으니 빨리 되돌아 오라고\n전해주십시오.\n제발 무사해야 할텐데…</t>
  </si>
  <si>
    <t>방패({0}/5)</t>
  </si>
  <si>
    <t>영창을 갔다 온 군인</t>
  </si>
  <si>
    <t>행군으로 잃어버린 방패를 모두 찾았다.\n기쁜 마음에 들떠 마을에 들어왔는데,\n고블린을 보고 혼비백산 도망치고 말았다.\n도망친 것보다 또 방패를 잃어버려\n결국 영창을 갔다 왔다.\n그나저나 방패를 어떻게 찾지…</t>
  </si>
  <si>
    <t>헬멧({0}/5)</t>
  </si>
  <si>
    <t>행보관</t>
  </si>
  <si>
    <t>병사들의 군기가 빠질대로 빠졌다.\n적을 보면 도망친다.\n그건 괜찮다. 그런데 왜 목숨같은 보급품을\n잃어버리는 것인가!!!\n죄다 영창을 보내버리고 싶다.\n일단 포도 농장을 뒤져야겠다.</t>
  </si>
  <si>
    <t>GetQuestItem3</t>
  </si>
  <si>
    <t>헬멧({0}/10)</t>
  </si>
  <si>
    <t>행보관2</t>
  </si>
  <si>
    <t>감시탑에 있는 보급품이 계속 신경 쓰인다.\n대부분 챙겨왔지만 헬멧은 아직 남았다.\n아… 신경쓰인다…</t>
  </si>
  <si>
    <t>플라밍고 만나기</t>
  </si>
  <si>
    <t>마을 안에 있는 플라밍고를 보려고 했는데\n고블린 때문에 못 보게 됐어.\n누가 플라밍고 그림이라도 보여줬으면 좋겠다.</t>
  </si>
  <si>
    <t>여우원숭이 만나기</t>
  </si>
  <si>
    <t>이제 사자같은 호전적인 동물은 키우지 않기로 했습니다.\n여우원숭이라는 신기한 동물이 있다는데\n어떤 동물인 지 대신 만나봐 주지 않겠습니까?\n충분한 사례를 해드리겠습니다.</t>
  </si>
  <si>
    <t>얼룩말 만나기</t>
  </si>
  <si>
    <t>동물학자</t>
  </si>
  <si>
    <t>말 중에는 얼룩무늬가 있는 말이 있다네.\n얼룩말을 연구해 보고 싶지만,\n보러 가기가 너무 위험하네.\n얼룩말 그림이라도 그려주지 않겠나?</t>
  </si>
  <si>
    <t>귀여운 늑대 처치({0}/6)</t>
  </si>
  <si>
    <t>참모</t>
  </si>
  <si>
    <t>고블린도 까다로운 이유는 늑대 때문이다.\n어떻게 길들였는 지는 모르겠으나,\n느린 고블린을 보조해주는 늑대를 줄여야 승산이 있다.</t>
  </si>
  <si>
    <t>쥐 처치({0}/5)</t>
  </si>
  <si>
    <t>행보관3</t>
  </si>
  <si>
    <t>병사들의 사기를 높이기 위해서라도\n잘 먹여야 하는데 쥐때문에 많은 곡식 피해를\n받고 있다.\n쥐를 잡아달라고 의뢰해야겠다.</t>
  </si>
  <si>
    <t>독수리 포획({0}/2)</t>
  </si>
  <si>
    <t>참모2</t>
  </si>
  <si>
    <t>정찰을 보낸 정찰병이 돌아오는 확률이 낮다.\n하늘에서 정찰하면 고블린 궁수의 범위도\n벗어나고 좋을 것 같다.</t>
  </si>
  <si>
    <t>큰 고블린 궁수({0}/1)</t>
  </si>
  <si>
    <t>참모3</t>
  </si>
  <si>
    <t>고블린을 상대함에 있어 가장 까다로운 것은\n고블린 궁수의 존재이다.\n고블린 궁수의 수를 줄여 승기를 높여야 한다.</t>
  </si>
  <si>
    <t>앞만 보는 귀여운 나비 처치({0}/1)</t>
  </si>
  <si>
    <t>참모4</t>
  </si>
  <si>
    <t>의외의 복병이 있다.\n귀여운 모습을 하고선 불을 쏘아댄다.\n병사들의 피해가 크다.\n가장 먼저 처치해야 할 듯 하다.</t>
  </si>
  <si>
    <t>미라 처치({0}/1)</t>
  </si>
  <si>
    <t>참모5</t>
  </si>
  <si>
    <t>어느 정도 계획대로 되고 있었다.\n미라의 존재를 알아내기 전까진…\n얼마나 많은 수의 미라가 도시에 있을 지 알 수 없다.</t>
  </si>
  <si>
    <t>왕국 마을을 10분 내로 주파하면 좋은 걸 주지.</t>
  </si>
  <si>
    <t>고블린 아처</t>
  </si>
  <si>
    <t>수영장, 석상, 바닷가, 2층\n나 여기 지킨다.</t>
  </si>
  <si>
    <t>신관</t>
  </si>
  <si>
    <t>아주 귀한 상자를 신앙의 보답으로 받았다.\n신전 우측 계단으로 통하는 집에 고이모셔뒀다.\n그런데 고블린놈들 때문에 놓고 와야했다.\n목숨이 가장 귀한 것이니까.\n(종이가 촉촉하다.)</t>
  </si>
  <si>
    <t>대부호</t>
  </si>
  <si>
    <t>마이 스윗홈, 비싼 신전 우측땅에 지었지.\n멀리서 보니 고블린 놈들이 다 때려부셨는데,\n내가 맞은 것 같았다네.\n2층 베란다 상자에 귀한 보석을 넣어뒀는데\n그 생각만하면 자다가도 벌떡 일어난다네.</t>
  </si>
  <si>
    <t>하체가 튼튼한 남자</t>
  </si>
  <si>
    <t>도시 우측 2번째 3층집이 나의 집이다.\n나는 하체가 튼튼해 달리기 선수로 활약했는데\n가장 많이 받은 질문이 훈련방법에 대해서다.\n사실 특별한 훈련보단 3층까지 오르락 내리락\n했을 뿐이다.</t>
  </si>
  <si>
    <t>아가씨가 또또 혼자 집에 간다며 나갔습니다.\n위험하니 호위라도 대동하라고 해도\n절대 말을 듣질 않아요.\n아가씨를 찾아주시면 사례하겠습니다.</t>
  </si>
  <si>
    <t>부부({0}/1)</t>
  </si>
  <si>
    <t>마녀님! 엄마, 아빠가 저를 구하느라 미처 빠져나오지 못했어요.\n대부호의 집 옆 언덕에 있어요.\n제발 엄마, 아빠를 구해주세요.</t>
  </si>
  <si>
    <t>정치인({0}/1)</t>
  </si>
  <si>
    <t>보좌관</t>
  </si>
  <si>
    <t>저희 선생님이 극장에 숨어있다 나왔는데\n들켰다고 합니다.\n호위가 있는데 아직 오질 않고 있어요.\n저희 선생님 좀 찾아주세요.</t>
  </si>
  <si>
    <t>헬멧({0}/8)</t>
  </si>
  <si>
    <t>극장 근처에 보급품이 숨겨져 있다.\n당장 병사들의 안전과 관련이 있으므로\n빨리 가져와야겠다.</t>
  </si>
  <si>
    <t>사자 석상이 있는 쪽 계단으로 가면\n파란문이 보이는데\n그곳에 보급품이 숨겨져있다.</t>
  </si>
  <si>
    <t>창({0}/7)</t>
  </si>
  <si>
    <t>신전을 바라보고 왼쪽에 보급품이 숨겨져 있다.\n병사들에게 지급할 창인데\n신전 주변은 고블린이 많아서 접근하기 힘들다.</t>
  </si>
  <si>
    <t>켈피 만나기</t>
  </si>
  <si>
    <t>정령술사</t>
  </si>
  <si>
    <t>요즘 켈피가 사나워졌어요.\n이런 일은 흔치 않는데\n켈피를 만나고 와주시겠어요?</t>
  </si>
  <si>
    <t>고블린 궁수 처치({0}/15)</t>
  </si>
  <si>
    <t>지휘관</t>
  </si>
  <si>
    <t>도시 탈환 작전을 할 예정이네.\n고블린 궁수의 수를 좀 줄여주겠나?</t>
  </si>
  <si>
    <t>고블린 창병 처치({0}/10)</t>
  </si>
  <si>
    <t>지휘관2</t>
  </si>
  <si>
    <t>도시 탈환 작전을 할 예정이네.\n고블린 창병의 수를 좀 줄여주겠나?</t>
  </si>
  <si>
    <t>고블린 검사 처치({0}/20)</t>
  </si>
  <si>
    <t>지휘관3</t>
  </si>
  <si>
    <t>도시 탈환 작전을 할 예정이네.\n고블린 검사의 수를 좀 줄여주겠나?</t>
  </si>
  <si>
    <t>토끼단 검사({0}/1)</t>
  </si>
  <si>
    <t>지휘관4</t>
  </si>
  <si>
    <t>토끼단에서 지원이 왔다네.\n토끼단 검사를 처치해주게.</t>
  </si>
  <si>
    <t>토끼단 궁수({0}/1)</t>
  </si>
  <si>
    <t>지휘관5</t>
  </si>
  <si>
    <t>토끼단에서 지원이 왔다네.\n토끼단 궁수를 처치해주게.</t>
  </si>
  <si>
    <t>머미 처치({0}/1)</t>
  </si>
  <si>
    <t>지휘관6</t>
  </si>
  <si>
    <t>정찰병에 의하면 미라보다 강력한 머미가\n존재한다고 하네.\n머미를 한 번 상대해 주게.</t>
  </si>
  <si>
    <t>고대 왕국을 10분 내로 주파하면 좋은 걸 주지.</t>
  </si>
  <si>
    <t>조타수</t>
  </si>
  <si>
    <t>배 밑부분에 무엇이 들어있는 지 모르는 상자를 숨겨놓았다.\n선장이 알면 경을 칠 일이다.\n배가 감당할 수 있는 무게를\n항상 계산한다나 뭐라나\n헛소리임에 틀림없다.</t>
  </si>
  <si>
    <t>삼등 항해사</t>
  </si>
  <si>
    <t>배 밑부분에 보석 상자를 숨겨놓았다.\n선장이 알면 난리날 것이다.\n하지만 보석 정도로 무슨 일이 있겠어?</t>
  </si>
  <si>
    <t>이등 기관사</t>
  </si>
  <si>
    <t>배 선수쪽에 채소 상자를 숨겨놓았다.\n선장은 무게에 예민하지만\n여태 몰래 빼돌린 상자만 수십개다.\n배에서 귀한 채소는 큰 돈이 된다.</t>
  </si>
  <si>
    <t>오래된 쪽지</t>
  </si>
  <si>
    <t>(오래되고 낡아서 읽을 수 있는 부분이 거의\n남아있지 않다.)\n해골… 입…\n악어…</t>
  </si>
  <si>
    <t>(낡아서 읽을 수 있는 부분이 별로 없다.)\n코끼리 코와 비슷….\n랍스터…</t>
  </si>
  <si>
    <t>유골({0}/5)</t>
  </si>
  <si>
    <t>바닷가 병 속 쪽지</t>
  </si>
  <si>
    <t>조류를 계산해 보냅니다.\n만약 이 쪽지를 보신다면, 무인도에서 유골을\n찾아주시길 바랍니다.\n가족분들이 애타게 찾고 있습니다.</t>
  </si>
  <si>
    <t>도금 촛대({0}/5)</t>
  </si>
  <si>
    <t>바닷가 병 속 쪽지2</t>
  </si>
  <si>
    <t>(물에 젖어 일부만 알 수 있다.)\n도금 촛대를 찾….\n목숨… 위태…\n기필코…\n출항한 배…</t>
  </si>
  <si>
    <t>성배({0}/6)</t>
  </si>
  <si>
    <t>바닷가 병 속 쪽지3</t>
  </si>
  <si>
    <t>...배가 난파되었다고 합니다.\n생존자가 있고 성배를 찾아주길 바라며,\n병에 쪽지를 넣어 보내겠습니다.</t>
  </si>
  <si>
    <t>GetQuestItem4</t>
  </si>
  <si>
    <t>유골({0}/7)</t>
  </si>
  <si>
    <t>바닷가 병 속 쪽지4</t>
  </si>
  <si>
    <t>조류를 계산해 보냅니다.\n만약 이 쪽지를 보신다면, 무인도 근처 바다에서 유골을 찾아주시길 부탁 드립니다.\n가족분들이 애타게 찾고 있습니다.</t>
  </si>
  <si>
    <t>GetQuestItem5</t>
  </si>
  <si>
    <t>도금 촛대({0}/11)</t>
  </si>
  <si>
    <t>바닷가 병 속 쪽지5</t>
  </si>
  <si>
    <t>배 선미쪽 바다에 도금 촛대가 많이\n떨어져있다고 합니다.\n생존자분 계시면 회수해주시면 사례하도록\n하겠습니다.</t>
  </si>
  <si>
    <t>GetQuestItem6</t>
  </si>
  <si>
    <t>성배({0}/3)</t>
  </si>
  <si>
    <t>바닷가 병 속 쪽지6</t>
  </si>
  <si>
    <t>조류에 떠밀려간 성배가 있다고 합니다.\n조류를 보아하니 해골이 바라보는 방향으로 추측됩니다.\n성배는 저희 교황청에선 매우 귀한 물건이므로\n찾아주시는 분께는 꼭 사례를 하겠습니다.</t>
  </si>
  <si>
    <t>호랑이 만나기</t>
  </si>
  <si>
    <t>섬에 호랑이가 있다는 이야기를 들었어요.\n이번에 그쪽 방향으로 출항하신다니\n연구를 위해 호랑이를 만나주지 않으시겠어요?</t>
  </si>
  <si>
    <t>코알라 만나기</t>
  </si>
  <si>
    <t>동물학자2</t>
  </si>
  <si>
    <t>섬에 코알라가 있다는 이야기를 들었어요.\n호랑이도 놀라운데, 코알라라니…\n이번에 그쪽 방향으로 출항하신다니\n연구를 위해 코알라를 만나봐 주세요.</t>
  </si>
  <si>
    <t>게 처치({0}/8)</t>
  </si>
  <si>
    <t>무인도 해골</t>
  </si>
  <si>
    <t>게가 딱딱 소리를 낼 때 마다 잠을 잘 수가 없어!\n게 좀 어떻게 해줘!!</t>
  </si>
  <si>
    <t>펠리컨 처치({0}/3)</t>
  </si>
  <si>
    <t>무인도 해골2</t>
  </si>
  <si>
    <t>펠리컨이 그 큰 입에 내가 들어가는 지 실험하고 있어.\n무서워 죽겠어!\n펠리컨 좀 어떻게 해줘!!</t>
  </si>
  <si>
    <t>해마 처치({0}/8)</t>
  </si>
  <si>
    <t>무인도 해골3</t>
  </si>
  <si>
    <t>해마 울음소리 들어봤어?\n으르릉 거리는데 시끄럽진 않은데 너무 거슬려!\n해마 좀 어떻게 해줘!!</t>
  </si>
  <si>
    <t>코알라 처치({0}/1)</t>
  </si>
  <si>
    <t>무인도 해골4</t>
  </si>
  <si>
    <t>코알라가 얼마 남지 않은 풀과 나무를 다\n뜯어먹어서 이곳 생태계가 너무 파괴되고 있다고.\n코알라 좀 어떻게 해줘!!</t>
  </si>
  <si>
    <t>악어 처치({0}/1)</t>
  </si>
  <si>
    <t>무인도 해골5</t>
  </si>
  <si>
    <t>대체 여기는 어떤 곳이길래 악어가 있는 거야.\n덩치 큰 악어가 있던데 좀 어떻게 해줘!!</t>
  </si>
  <si>
    <t>범고래 처치({0}/1)</t>
  </si>
  <si>
    <t>무인도 해골6</t>
  </si>
  <si>
    <t>범고래가 너무 울어서 잠을 잘 수가 없어!\n범고래 좀 어떻게 해줘!!</t>
  </si>
  <si>
    <t>무인도를 10분 내로 주파하면 좋은 걸 주지.</t>
  </si>
  <si>
    <t>별장 하인</t>
  </si>
  <si>
    <t>주인님 몰래 다리 밑에 상자를 숨겨놓았다.\n행실 나쁜 존이 대신 뒤집어 써줄 것이다.\n다음 배편으로 가족에게 보내야지.</t>
  </si>
  <si>
    <t>별장 하인2</t>
  </si>
  <si>
    <t>다리 밑에 보석 상자를 숨겨놓았다.\n보석이 썩 많치는 않지만,\n우리 가족을 위해 요긴하게 쓸 수 있을 것 같다.\n다음 배편까지 안 들키길…</t>
  </si>
  <si>
    <t>별장 주인</t>
  </si>
  <si>
    <t>별장을 방문한 손님을 위해 채소 상자를 준비해뒀습니다.\n사양말고 가져가서 드시고 괴혈병에 걸리지 않게 주의해 주세요.\n\n주인 백</t>
  </si>
  <si>
    <t>별장 주인2</t>
  </si>
  <si>
    <t>별장 주변 동물을 처리해 주셔서 감사합니다.\n사양말고 별장 뒤에 놓아둔 지팡이 상자를 사용해 주십시오.\n\n주인 백</t>
  </si>
  <si>
    <t>옛 하인</t>
  </si>
  <si>
    <t>주인님 몰래 물건을 빼돌렸다가 들켰다.\n인자하신 분이라 크게 개의치 않으실 줄\n알았는데… 하지만 상자 하나는 지켜냈다.\n(뒷면에 별장 뒤 돌산 표시가 있다.)</t>
  </si>
  <si>
    <t>별장 하인({0}/1)</t>
  </si>
  <si>
    <t>별장 집사</t>
  </si>
  <si>
    <t>해적스럽게 생긴 하인이 한 명 있습니다.\n오늘 아침 바닷가쪽으로 일을 간 뒤,\n아직 돌아오고 있지 않습니다.\n마녀님께서 확인해 주실 수 있겠습니까?</t>
  </si>
  <si>
    <t>별장 집사2</t>
  </si>
  <si>
    <t>해적스럽게 생긴 하인이 한 명 있습니다.\n오늘 아침 선착장쪽으로 일을 간 뒤,\n아직 돌아오고 있지 않습니다.\n마녀님께서 확인해 주실 수 있겠습니까?</t>
  </si>
  <si>
    <t>별장 하인들({0}/1)</t>
  </si>
  <si>
    <t>별장 집사3</t>
  </si>
  <si>
    <t>해적스럽게 생긴 하인이 하녀를 꼬셔\n바닷가로 놀러간 뒤 돌아오고 있지 않습니다.\n왜 매번 이렇게 위험한 일을 하는 지\n학습 능력이 없는 듯 하군요.\n마녀님께서 확인해 주실 수 있겠습니까?\n만약 찾는다면 해고라고 전해주십시오.</t>
  </si>
  <si>
    <t>하녀</t>
  </si>
  <si>
    <t>바닷가로 떠밀려온 금촛대를 별장 뒤 무덤쪽에 숨겨뒀어.\n다음에 나갈 때 나가서 팔면 돈 좀 되겠지?\n큰 돈을 벌 생각에 벌써 기쁘다.</t>
  </si>
  <si>
    <t>성배({0}/5)</t>
  </si>
  <si>
    <t>하녀2</t>
  </si>
  <si>
    <t>오늘 진짜 운수가 좋은 가봐.\n금촛대 말고 금으로 된 잔까지 바닷가로 떠내려오다니.\n다음에 나가면 마음껏 쇼핑해주겠어.</t>
  </si>
  <si>
    <t>신기한 꽃({0}/6)</t>
  </si>
  <si>
    <t>별장 주인3</t>
  </si>
  <si>
    <t>별장 주변을 산책하다 처음보는 꽃을 발견했다.\n자세히 들여다보니 꽃에 얼굴이 있다.\n꽃이 아닌가?</t>
  </si>
  <si>
    <t>거대한 스켈레톤 만나기</t>
  </si>
  <si>
    <t>가끔 거대한 스켈레톤을 만날 때가 있습니다.\n거대한 스켈레톤은 무언가를 지키고 있으므로\n그 주변을 주의깊게 보십시오.</t>
  </si>
  <si>
    <t>검은밤 사제 만나기</t>
  </si>
  <si>
    <t>검은달과 토끼단이 무엇을 하고 있는 지\n알기 위해 검은밤 사제를 만나봐야겠어.\n그런데 말이 통할까?</t>
  </si>
  <si>
    <t>골설어 잡기({0}/2)</t>
  </si>
  <si>
    <t>미식가</t>
  </si>
  <si>
    <t>골설어는 원래 매우 큰 연못이나 양식을\n한답니다.\n그런데 왜 그 별장에는 바다인데,\n골설어가 살고 있는 지 모르겠어요.\n매우 귀한 녀석이니 포획해 주시면\n사례하겠습니다.</t>
  </si>
  <si>
    <t>쥐 잡기({0}/9)</t>
  </si>
  <si>
    <t>하녀3</t>
  </si>
  <si>
    <t>별장 주변에 쥐가 있어요!\n저는 쥐가 세상에서 제일 싫어요!\n제발 쥐를 퇴치해주세요!!</t>
  </si>
  <si>
    <t>토끼단 견습검사({0}/6)</t>
  </si>
  <si>
    <t>마녀2</t>
  </si>
  <si>
    <t>토끼단이 무엇을 하고 있는 지 알기 위해\n토끼단 견습검사와 대화를 시도해 봐야겠어.</t>
  </si>
  <si>
    <t>토끼단 검사 처치({0}/1)</t>
  </si>
  <si>
    <t>별장 주인4</t>
  </si>
  <si>
    <t>갑자기 별장 주변에 칼든 토끼가 나타나고\n있습니다. 토끼로부터 이 별장을 지켜주세요.\n사례하겠습니다.</t>
  </si>
  <si>
    <t>앞만 보는 무서운 나비 처치({0}/1)</t>
  </si>
  <si>
    <t>별장 집사4</t>
  </si>
  <si>
    <t>원래 별장 앞 마당에는 나비가 많았습니다.\n그런데 어느 날 불을 쏘는 나비가 나타나서\n다른 나비가 보이질 않습니다.\n마녀님 무서운 나비를 처치해 주시지 않겠습니까?</t>
  </si>
  <si>
    <t>토끼단 상급궁수 처치({0}/1)</t>
  </si>
  <si>
    <t>마녀3</t>
  </si>
  <si>
    <t>토끼단에서 한 자리 차지하게 생긴 토끼가\n나타났어.\n잘만하면 이 토끼에게 정보를 얻어낼 수 있을 것 같은데…</t>
  </si>
  <si>
    <t>주인이 별난 별장을 10분 내로 주파하면 더욱 좋은 걸 주지.\n배를 타는 것을 추천해.</t>
  </si>
  <si>
    <t>마을 주민</t>
  </si>
  <si>
    <t>검은밤 녀석들의 착취가 심해진다.\n이래서는 도저히 살 수 없어서 좋아보이는\n상자 하나를 앵무새 모형이 있는 난간 뒤에\n숨겨놓았다.</t>
  </si>
  <si>
    <t>마을 주민2</t>
  </si>
  <si>
    <t>검은밤의 착취를 피해 모아둔 채소를 상자에\n넣어 이곳에서 가장 높은 돌산 뒤에 숨겨놓았다.</t>
  </si>
  <si>
    <t>마을 주민3</t>
  </si>
  <si>
    <t>어렵사리 채소를 구했다.\n검은밤 신도에게 빼앗기지 않기 위해 선착장\n밑에 숨겨놓았다.</t>
  </si>
  <si>
    <t>마을 주민4</t>
  </si>
  <si>
    <t>검은밤 사제들은 가면때문에 옆을 잘 못 본다.\n그래서 녀석들의 교단 건물 옆에 상자를\n놓아두었는데, 아직까지 눈치채지 못하고 있다.</t>
  </si>
  <si>
    <t>마을 주민5</t>
  </si>
  <si>
    <t>검은밤 교단에서 빼돌린 상자를 숨기러 갔다가\n다른 사람이 숨긴 상자를 발견했다.\n사람 생각은 다 똑같은 가보다.\n그 사람도 앵무새 모형으로 위치를 표시해뒀다.</t>
  </si>
  <si>
    <t>별장 하녀({0}/1)</t>
  </si>
  <si>
    <t>마녀님 하바나에서 우리집 하녀를 보면\n얼른 복귀해달라고 전해주시지 않겠습니까?\n무슨 이유에서인 지 복귀시간이 한참 지났음에도\n복귀하고 있지 않고 있습니다.</t>
  </si>
  <si>
    <t>전 별장 하인({0}/1)</t>
  </si>
  <si>
    <t>전 별장 하인</t>
  </si>
  <si>
    <t>개꿀이던 별장에서 쫓겨났다.\n갈 곳이 없어 검은달에 빨대 꽂으려고 했는데\n분위기가 장난 아니다.\n다른 곳으로 가려다가 잡혀버렸다.</t>
  </si>
  <si>
    <t>검은밤 의식 희생자({0}/1)</t>
  </si>
  <si>
    <t>검은밤 간수</t>
  </si>
  <si>
    <t>의식을 치르던 중 한 놈이 도망쳤다.\n어떻게 중간에 빠져나갈 수 있는 지 모르겠지만\n사제들은 잡아다가 다시 실험을 한다고 한다.\n이곳에서 도망칠 수 있는 길은 없는데 곧 잡혀올 듯 하다.</t>
  </si>
  <si>
    <t>SaveNPC4</t>
  </si>
  <si>
    <t>검은밤 의식 희생자들({0}/1)</t>
  </si>
  <si>
    <t>검은밤 의식 희생자</t>
  </si>
  <si>
    <t>나는 보았다. 앞서 끌려나간 사람이 미라가 되는\n것을… 미라가 되면 이지가 없어진다.\n나는 그렇게 되고 싶지 않다.\n의식이 계속되던 중 어떤 사람이 해골이 되어\n도망가는 것을 보았다. 해골이 되어도 이지가\n없어지진 않는 듯 하다. 어떻게든 이곳의 실체를\n알리기 위해 동료와 함께 교단 뒤쪽 바닷가로\n도망가기로 계획했다.</t>
  </si>
  <si>
    <t>동네 꼬마</t>
  </si>
  <si>
    <t>가끔 마을 내부를 돌아다니는 상자를 봐서\n엄마한테 얘기했더니 쓸데없는 소리하지 말랬어.\n진짜 상자가 돌아다니는데…\n나 거짓말 안 했는데…</t>
  </si>
  <si>
    <t>의식의 잔({0}/5)</t>
  </si>
  <si>
    <t>검은밤 사제</t>
  </si>
  <si>
    <t>이쪽으로 오는 배가 난파되는 바람에 의식의\n잔이 부족하다. 어떤 멍청한 놈이 일부 찾아줘서\n급한 불은 껐지만, 여전히 부족하다.\n이곳까지 흘러들어온 잔은 바다코끼리까지\n동원해 지키고 있지만 얼른 회수해야 한다.\n(마녀 : 성배가 아니었어…)</t>
  </si>
  <si>
    <t>의식의 촛대({0}/6)</t>
  </si>
  <si>
    <t>내부고발자</t>
  </si>
  <si>
    <t>도금 촛대라고 불리우는 물건은 검은밤에서\n의식으로 사용하는 물건입니다.\n원래 이름은 의식의 촛대이며, 미라를 만드는데 사용합니다.\n하바나까지 흘러들어온 촛대를 회수해 주세요.\n검은밤에서 키운 늑대들이 지키고 있어요.</t>
  </si>
  <si>
    <t>미라 처치({0}/9)</t>
  </si>
  <si>
    <t>동네 유지</t>
  </si>
  <si>
    <t>검은밤이 자리 잡은 후로 편히 쉴 날이 없다오.\n특히 미라가 너무 무섭소.\n미라를 처치해 주시면 사례하겠소.</t>
  </si>
  <si>
    <t>광대물고기 잡기({0}/9)</t>
  </si>
  <si>
    <t>하바나에는 광대물고기가 살아요.\n튀겨먹으면 맛있지요.\n광대물고기를 잡아주시면 사레하겠습니다.</t>
  </si>
  <si>
    <t>앵무새 잡기({0}/9)</t>
  </si>
  <si>
    <t>내부고발자2</t>
  </si>
  <si>
    <t>검은밤은 앵무새로 연락을 주고 받습니다.\n앵무새의 똑같은 말을 하는 습성을 이용하지요.\n앵무새를 처치하면 여러 모로 편할겁니다.</t>
  </si>
  <si>
    <t>검은밤 사제 처치({0}/12)</t>
  </si>
  <si>
    <t>내부고발자3</t>
  </si>
  <si>
    <t>검은밤 사제는 지휘관 같은 느낌입니다.\n검은밤 사제를 처치해 주시면, 앞으로의 행동이 더욱 편해질 겁니다.</t>
  </si>
  <si>
    <t>나가 전사의 창({0}/15)</t>
  </si>
  <si>
    <t>켈피가 난폭해진 이유를 찾으려면,\n나가 전사에 대해서도 알아봐야 할 듯 합니다.\n나가 전사의 창을 구해주세요.</t>
  </si>
  <si>
    <t>늑대의 이빨({0}/1)</t>
  </si>
  <si>
    <t>검은밤에서 사납고 덩치 큰 늑대를 길들였다고 합니다.\n어떻게 된 일인 지 알아보고 싶습니다.\n늑대의 이빨을 구해주세요.</t>
  </si>
  <si>
    <t>머미의 붕대({0}/1)</t>
  </si>
  <si>
    <t>동네 유지2</t>
  </si>
  <si>
    <t>미라 말고 더욱 사나운 머미라는 게 있더이다.\n처치만 해선 끝이 없고 근본적으로 없앨 방법을 찾아야겠소.\n머미의 붕대를 구해다주면 사례하겠소.</t>
  </si>
  <si>
    <t>검은밤 사제장 처치({0}/1)</t>
  </si>
  <si>
    <t>내부고발자4</t>
  </si>
  <si>
    <t>검은밤 사제장이 전면에 나선다고 합니다.\n사제장을 처치해 주시면 검은밤도 심각한 타격을\n입을 것입니다.</t>
  </si>
  <si>
    <t>검은달 하나바 지부를 10분 내로 주파하면 더욱 좋은 걸 주지.</t>
  </si>
  <si>
    <t>토끼단 행보관</t>
  </si>
  <si>
    <t>채소 상자 : 선착장 제일 우측 옆 건물 2층</t>
  </si>
  <si>
    <t>토끼단 행보관2</t>
  </si>
  <si>
    <t>채소 상자 : 선착장 중앙 건물 2층</t>
  </si>
  <si>
    <t>토끼단 행보관3</t>
  </si>
  <si>
    <t>채소 상자 : 선착장 제일 좌측 건물 근처</t>
  </si>
  <si>
    <t>토끼단 행보관4</t>
  </si>
  <si>
    <t>채소 상자 : 선착장 근처 바위에 둘러싸인\n건물 2층</t>
  </si>
  <si>
    <t>토끼단 행보관5</t>
  </si>
  <si>
    <t>채소 상자 : 가장 큰 나무와 돌산이 있는 건물\n2층</t>
  </si>
  <si>
    <t>토끼단 공고문</t>
  </si>
  <si>
    <t>해적을 근절한다.\n우리의 계획을 방해하고, 중요 물품 운반선을\n파괴한 해적에게 죽음을!\n왕력 123년 1월 3일 교수대</t>
  </si>
  <si>
    <t>토끼단 공고문2</t>
  </si>
  <si>
    <t>우리의 계획을 방해하고, 중요 물품을 숨긴 죄로 인간 하녀를 처형한다.\n왕력 123년 1월 4일 교수대</t>
  </si>
  <si>
    <t>일등 항해사({0}/1)</t>
  </si>
  <si>
    <t>난파된 배에서 생존한 일등 항해사가 있습니다.\n그는 토끼단과 검은밤에 대해 증언해줄 귀한\n증인입니다. 꼭 구해주세요.\n고블린 마을 근처에 숨어있었습니다.</t>
  </si>
  <si>
    <t>토끼단 내부망</t>
  </si>
  <si>
    <t>검은밤 의식에서 도망친 녀석들이 여기 샨티로 흘러 들어왔다.\n고블린 검사 셋과 사제 셋은 선착장 제일\n우측으로 가서 녀석들을 생포하라.</t>
  </si>
  <si>
    <t>고블린 궁수</t>
  </si>
  <si>
    <t>마을 내부를 돌아다니는 상자를 봤는데\n아무도 신경쓰지 않는다.\n왜 아무도 신경쓰지 않지? 나만 신경쓰이나?</t>
  </si>
  <si>
    <t>망루에 붙은 쪽지</t>
  </si>
  <si>
    <t>마을 내부에 삐까번쩍한 상자가 돌아다닌다.\n내 눈에만 보이는 것은 아닌 것 같은데\n아무도 신경쓰지 않는다.\n상자는 해안을 따라 움직이고 있는 듯 하다.</t>
  </si>
  <si>
    <t>신기한 꽃({0}/7)</t>
  </si>
  <si>
    <t>안녕하세요? 플라에요.\n신기한 꽃이 마녀의 숲 쪽만 있다고 생각했는데\n다른 곳에도 있다고 해서 깜짝 놀랐지 뭐예요!\n고블린 마을 안에도 꽃이 많이 폈대요!\n신기한 꽃, 부탁 드릴게요~</t>
  </si>
  <si>
    <t>물총새의 깃털({0}/4)</t>
  </si>
  <si>
    <t>샨티에는 물총새라는 희귀한 새가 있어요.\n물총새를 연구하고 싶습니다.\n깃털 4개만 구해주시겠어요?</t>
  </si>
  <si>
    <t>골설어({0}/20)</t>
  </si>
  <si>
    <t>지난 번 골설어를 맛보고 그 맛을 잊지 못하고 있어요.\n이번에는 더욱 많은 골설어를 부탁합니다.\n벌써부터 침이 고이네요.</t>
  </si>
  <si>
    <t>검은달 집행위원의 지팡이({0}/4)</t>
  </si>
  <si>
    <t>어떤 마녀</t>
  </si>
  <si>
    <t>검은달 집행위원이 가진 지팡이가 참 매력적이게 생기지 않았어?\n너무너무너무 갖고 싶다.\n4개만 구해줘~</t>
  </si>
  <si>
    <t>요정 켈피 처치({0}/5)</t>
  </si>
  <si>
    <t>켈피가 난폭해진 이유를 못 찾겠네요.\n켈피를 때려서라도 정신차리게 해주세요.\n분명 누군가의 지배를 받고 있을 테니까요.</t>
  </si>
  <si>
    <t>머미 처치({0}/5)</t>
  </si>
  <si>
    <t>현상금 쪽지</t>
  </si>
  <si>
    <t>머미 처치 요망\n제어가 안되는 머미가 나오기 시작했습니다.\n안전을 위해 빠르게 처치해 주실 분을 찾습니다.</t>
  </si>
  <si>
    <t>토끼단 상급궁수({0}/1)</t>
  </si>
  <si>
    <t>현상금 쪽지2</t>
  </si>
  <si>
    <t>Wanted Dead or Alive\n목표 : 토끼단 상급 궁수\n덩치가 큰 토끼단 상급 궁수를 처치해 주시는\n분께 아이템 상자를 드립니다.</t>
  </si>
  <si>
    <t>대양의 요정 켈피({0}/1)</t>
  </si>
  <si>
    <t>현상금 쪽지3</t>
  </si>
  <si>
    <t>Wanted Dead or Alive\n목표 : 대양의 요정 켈피\n덩치가 큰 대양의 요정 켈피를 처치해 주시는\n분께 아이템 상자를 드립니다.</t>
  </si>
  <si>
    <t>개조 미라 처치({0}/2)</t>
  </si>
  <si>
    <t>현상금 쪽지4</t>
  </si>
  <si>
    <t>개조 미라 처치 요망\n미라보다 훨씬 쎈 개조 미라를 처치해 주세요.\n더욱 큰 피해가 나기 전에 처치해 주시면\n신기한 보석을 드립니다.</t>
  </si>
  <si>
    <t>토끼단 샨티 지부를 10분 내로 주파하면 더욱 좋은 걸 주지.</t>
  </si>
  <si>
    <t>채소 위치 안내 쪽지</t>
  </si>
  <si>
    <t>요새 옆 천막</t>
  </si>
  <si>
    <t>채소 위치 안내 쪽지2</t>
  </si>
  <si>
    <t>보급 건물 좌측</t>
  </si>
  <si>
    <t>채소 위치 안내 쪽지3</t>
  </si>
  <si>
    <t>보급 건물 우측</t>
  </si>
  <si>
    <t>검은밤 사제장</t>
  </si>
  <si>
    <t>ಕಟ್ಟಡದ ಹಿಂದೆ</t>
  </si>
  <si>
    <t>대포 근처 적 처치</t>
  </si>
  <si>
    <t>레지스탕스</t>
  </si>
  <si>
    <t>포탄 때문에 접근이 힘듭니다.\n대포 주위의 적 처치를 부탁 드립니다.</t>
  </si>
  <si>
    <t>레지스탕스2</t>
  </si>
  <si>
    <t>검은밤 의식 희생자들을 구해주십시오.\n녀석들의 만행을 알릴 중요한 증인입니다.</t>
  </si>
  <si>
    <t>토끼단 수습궁수 처치({0}/15)</t>
  </si>
  <si>
    <t>요새 총력전</t>
  </si>
  <si>
    <t>토끼단과 검은밤을 막아라.</t>
  </si>
  <si>
    <t>토끼단 견습검사 처치({0}/50)</t>
  </si>
  <si>
    <t>요새 총력전2</t>
  </si>
  <si>
    <t>검은달 집행위원 처치({0}/5)</t>
  </si>
  <si>
    <t>요새 총력전3</t>
  </si>
  <si>
    <t>머미 처치({0}/10)</t>
  </si>
  <si>
    <t>요새 총력전4</t>
  </si>
  <si>
    <t>개조 미라 처치({0}/5)</t>
  </si>
  <si>
    <t>요새 총력전5</t>
  </si>
  <si>
    <t>검은밤 사제장 처치({0}/5)</t>
  </si>
  <si>
    <t>요새 총력전6</t>
  </si>
  <si>
    <t>토끼단 상급검사 처치({0}/20)</t>
  </si>
  <si>
    <t>요새 총력전7</t>
  </si>
  <si>
    <t>검은달 집행부장({0}/1)</t>
  </si>
  <si>
    <t>요새 총력전8</t>
  </si>
  <si>
    <t>토끼단 고급궁수({0}/1)</t>
  </si>
  <si>
    <t>요새 총력전9</t>
  </si>
  <si>
    <t>토끼단의 최고 간부를 막아라.</t>
  </si>
  <si>
    <t>검은밤 주교({0}/1)</t>
  </si>
  <si>
    <t>요새 총력전10</t>
  </si>
  <si>
    <t>검은밤의 주교를 막아라.</t>
  </si>
  <si>
    <t>요새를 10분 내로 주파하면 더욱 좋은 걸 주지.\n좁다고 방심하지 말아.</t>
  </si>
  <si>
    <t>바이킹 전사</t>
  </si>
  <si>
    <t>마을 어딘가에 돌이 든 상자를 놓아두었는데,\n술을 진탕 마신 뒤로 기억이 나질 않네. 하하하!</t>
  </si>
  <si>
    <t>전사가 되고 싶은 소년</t>
  </si>
  <si>
    <t>거대 조각상 아래에 상자를 숨겨놨다.\n다음에 찾으러 가보니 곰들이 있었다.\n상자를 포기했다.\n전사라도 안되는 건 안되는 거다.</t>
  </si>
  <si>
    <t>바이킹 전사2</t>
  </si>
  <si>
    <t>저번에 돌이 든 상자를 잃어버리고 새로운\n상자를 마을 어딘가에 놓아두었다.\n그런데 술을 진탕 마신 뒤로 어디에 놓아둔 지\n기억이 나지 않는다네. 하하하하!</t>
  </si>
  <si>
    <t>난다</t>
  </si>
  <si>
    <t>브렌다는 발이 빠르다.\n한 번도 달리기 시합에서 져본 적 없다.\n전에 몰래 보니 신발에 돌을 문지르고 있었다.\n그 돌을 몰래 훔쳐 선착장 쪽에 숨겨 놓았다.\n다음 달리기 시합에선 내가 이길 수 있기를…</t>
  </si>
  <si>
    <t>아사</t>
  </si>
  <si>
    <t>마을 밖에서 나무를 하던 중 요정을 보았다.\n쉽게 볼 수 없는 요정이기에 따라갔는데\n요정에게서 예쁜 돌이 떨어지고 있었다.\n그 돌을 모아 나무장작 옆 상자에 넣어두었다.\n마을 유일의 곡선 울타리는 나의 자랑이다.</t>
  </si>
  <si>
    <t>경계병들 구하기({0}/1)</t>
  </si>
  <si>
    <t>눈이 좋은 마을 사람</t>
  </si>
  <si>
    <t>마을에서 나가서 오른쪽으로 가면 작은 언덕\n위에 망루가 있어요.\n그곳에서 곰이랑 펭귄이 보이네요.\n망루에 있는 경계병들이 걱정됩니다.\n무슨 일인 지 확인해 주시면 사례하겠습니다.</t>
  </si>
  <si>
    <t>눈이 좋은 마을 사람2</t>
  </si>
  <si>
    <t>마을에서 나가서 11시 방향 언덕으로 가면 언덕 위에 망루가 있어요.\n그 망루에서 무언가 보이네요.\n경계병들이 걱정됩니다.\n무슨 일인 지 확인해 주시면 사례하겠습니다.</t>
  </si>
  <si>
    <t>눈이 좋은 마을 사람3</t>
  </si>
  <si>
    <t>마을에서 나가서 왼쪽 9시 방향 언덕으로 가면 언덕 위에 망루가 있어요.\n그 망루에서 무언가 보이네요.\n경계병들이 걱정됩니다.\n무슨 일인 지 확인해 주시면 사례하겠습니다.</t>
  </si>
  <si>
    <t>뿔잔({0}/3)</t>
  </si>
  <si>
    <t>술집 주인</t>
  </si>
  <si>
    <t>이 마을에는 호탕한 척하면서 치졸한 녀석들\n밖에 없다네. 마실 때는 사내랍시고, 무작정\n들이키기만 하고, 술에 취하면 뿔잔을\n바다에 버리고 온다네.\n마을에 나가서 좌측으로 가면, 훈련장쪽 바다에\n뿔잔이 있을 걸세. 대신 뿔잔을 좀 찾아주겠나.</t>
  </si>
  <si>
    <t>거대 도끼({0}/4)</t>
  </si>
  <si>
    <t>촌장</t>
  </si>
  <si>
    <t>전사라는 것들이 얼빠졌어! 얼빠졌어!\n전사의 생명인 무기를 잃어버렸다니\n조상님들 뵐 낯이 없구나…\n그러고선 오히려 당당하다니…\n미안하네만 마을을 나가서 오른쪽에 있는\n바닷가에서 도끼를 찾아주시구려.</t>
  </si>
  <si>
    <t>신기한 꽃({0}/10)</t>
  </si>
  <si>
    <t>플라에요. 얼어붙은 북쪽 땅에도 신기한 꽃이 있다고 해요.\n그 꽃을 가져다 주시면 사례할게요.\n듣기론 석상 오른쪽 커다란 나무 두 그루가 있는\n언덕에 있다고 하네요.</t>
  </si>
  <si>
    <t>맥주잔({0}/5)</t>
  </si>
  <si>
    <t>술집 여주인</t>
  </si>
  <si>
    <t>마을나가서 왼쪽 바닷가쪽 언덕에 가면 자그마한\n집이 있고,그 주변에 맥주잔이 흩어져 있다우.\n아무것도 묻지 말고 맥주잔을 회수해 주슈.</t>
  </si>
  <si>
    <t>펭귄 깃털({0}/15)</t>
  </si>
  <si>
    <t>북쪽 글래시어에는 펭귄이라는 귀여운 동물이\n있습니다. 펭귄에 대해 더욱 자세히 알아보기 위해\n깃털이 필요합니다.\n깃털을 조금 구해주시겠어요?</t>
  </si>
  <si>
    <t>눈표범 가죽({0}/10)</t>
  </si>
  <si>
    <t>졸부</t>
  </si>
  <si>
    <t>글래시어에 살고 있는 부족은 외부인에\n대해 호전적입니다. 그래서 눈표범 가죽을 구할 수가 없습니다.\n마녀님이 대신 구해주신다면,\n이곳에서 구하기 힘든 채소를 드리겠습니다.</t>
  </si>
  <si>
    <t>개조 늑대의 탈({0}/10)</t>
  </si>
  <si>
    <t>무~지무지 추운 곳에는 탈을 쓴 늑대가 있대.\n그 늑대의 탈을 좀 구해주면 안될까?\n어떻게 개조했는 지 궁금하지 않아?\n구해줄거지?</t>
  </si>
  <si>
    <t>곰이 된 존 처치({0}/2)</t>
  </si>
  <si>
    <t>체셔 고양이</t>
  </si>
  <si>
    <t>존이 그쪽 세계로 도망갔다냥.\n어떻게 갔는 진 모르겠지만,\n그 여파로 곰이 되었다냥.\n존을 두들겨 패서 다시 이쪽으로 보내달라냥.</t>
  </si>
  <si>
    <t>북극곰 처치({0}/9)</t>
  </si>
  <si>
    <t>헌터 쪽지</t>
  </si>
  <si>
    <t>글래시어에 북극곰이 개체 수가 너무 많습니다.\n생태계 보호를 위해서 북금곰의 개체 수를\n줄여야 한다는 연구 결과가 나왔습니다.\n북극곰을 사냥에 동참해 주시면 골드 주머니를\n드리겠습니다.</t>
  </si>
  <si>
    <t>곰이 된 존 眞({0}/2)</t>
  </si>
  <si>
    <t>체셔 고양이2</t>
  </si>
  <si>
    <t>도망간 존이 난폭해졌다냥. 조심하라냥.\n보상으로 그쪽 세계에서 좋아하는 상자를\n준비했다냥.\n부탁한다냥.</t>
  </si>
  <si>
    <t>푸른 완두 포수({0}/1)</t>
  </si>
  <si>
    <t>눈에 멍든 전사</t>
  </si>
  <si>
    <t>헉… 헉… 아니 무슨 완두콩이 이렇게 아픈 거야.\n달려가다 맞아죽겠네.\n이럴 땐 마법사가 힘 좀 써 달라고.</t>
  </si>
  <si>
    <t>곰이 된 존 改({0}/1)</t>
  </si>
  <si>
    <t>체셔 고양이3</t>
  </si>
  <si>
    <t>때리면 때릴 수록 강해진다냥.\n존의 성향이 의심된다냥.\n오류겐을 맞아서 아프겠지만, 귀한 보석을 준비했으니 부탁한다냥.</t>
  </si>
  <si>
    <t>글래시어를 10분 내로 주파하면 더욱 좋은 걸 주지.\n시원해서 달릴 맛이 나지 않아?</t>
  </si>
  <si>
    <t>고대상의 선물</t>
  </si>
  <si>
    <t>훈련을 열심히 받는 자에게 준비한 선물</t>
  </si>
  <si>
    <t>고대상의 선물2</t>
  </si>
  <si>
    <t>엔젤링({0}/4)</t>
  </si>
  <si>
    <t>마을 상인</t>
  </si>
  <si>
    <t>지금 마을에는 아이들에게 엔젤링이 유행하고\n있답니다. 비싸지만 귀여워서 대~인기!\n엔젤링을 구해다 주시면 골드 주머니와 교환해\n드릴게요!</t>
  </si>
  <si>
    <t>덩치 큰 자줏빛 요정 켈피({0}/1)</t>
  </si>
  <si>
    <t>고대 훈련장은 적들이 강해진다고 합니다.\n자줏빛 요정 켈피가 얼마나 쎄졌는 지 확인하고 싶습니다.\n마녀님이 대신 확인해 주실 수 있을까요?</t>
  </si>
  <si>
    <t>물범({0}/4)</t>
  </si>
  <si>
    <t>훈련장 안내 쪽지</t>
  </si>
  <si>
    <t>물범처럼 우직하게</t>
  </si>
  <si>
    <t>흰올빼미({0}/8)</t>
  </si>
  <si>
    <t>훈련장 안내 쪽지2</t>
  </si>
  <si>
    <t>흰올빼미처럼 주시하라</t>
  </si>
  <si>
    <t>덩치 큰 대양의 요정 켈피({0}/1)</t>
  </si>
  <si>
    <t>정령술사2</t>
  </si>
  <si>
    <t>고대 훈련장은 적들이 강해진다고 합니다.\n대양의 요정 켈피가 얼마나 쎄졌는 지 확인하고 싶습니다.\n마녀님이 대신 확인해 주실 수 있을까요?</t>
  </si>
  <si>
    <t>엔젤링({0}/12)</t>
  </si>
  <si>
    <t>마을 상인2</t>
  </si>
  <si>
    <t>지난 번 구해주신 엔젤링은 벌써 동 났어요!\n다시 한 번 부탁 드려요~!\n예쁜 돌과 교환해요~</t>
  </si>
  <si>
    <t>눈표범 가죽({0}/20)</t>
  </si>
  <si>
    <t>지난 번 구해주신 눈표범 가죽으로 아주 따뜻한 의자를 만들었습니다.\n이번에는 침대에 깔고 싶군요.\n저번보다 많은 가죽이 필요합니다.\n귀한 돌을 사례로 드리겠습니다.</t>
  </si>
  <si>
    <t>덩치 큰 나가 전사 처치({0}/1)</t>
  </si>
  <si>
    <t>정령술사3</t>
  </si>
  <si>
    <t>고대 훈련장은 적들이 강해진다고 합니다.\n이번에는 나가 전사가 얼마나 강해졌는 지 확인하고 싶습니다.\n마녀님이 대신 확인해 주실 수 있을까요?</t>
  </si>
  <si>
    <t>쇠족제비 처치({0}/12)</t>
  </si>
  <si>
    <t>훈련장 안내 쪽지3</t>
  </si>
  <si>
    <t>쇠족제비처럼 날카롭게</t>
  </si>
  <si>
    <t>회색늑대 처치({0}/20)</t>
  </si>
  <si>
    <t>훈련장 안내 쪽지4</t>
  </si>
  <si>
    <t>늑대처럼 무리를 지어라</t>
  </si>
  <si>
    <t>덩치 큰 나가 전사장 처치({0}/1)</t>
  </si>
  <si>
    <t>정령술사4</t>
  </si>
  <si>
    <t>고대 훈련장은 적들이 강해진다고 합니다.\n이번에는 나가 전사장이 얼마나 강해졌는 지\n확인하고 싶습니다.\n마녀님이 대신 확인해 주실 수 있을까요?</t>
  </si>
  <si>
    <t>변종 거미 다리({0}/20)</t>
  </si>
  <si>
    <t>파브르</t>
  </si>
  <si>
    <t>안녕하세요. 저는 파브르라고 합니다.\n여러 곤충을 보았지만 변종 거미를 본적이\n없어요.\n연구를 위해 변종 거미 다리를 구하고 싶어요.\n20개만 구할 수 있을까요?</t>
  </si>
  <si>
    <t>덩치 큰 나가 기사의 티아라({0}/1)</t>
  </si>
  <si>
    <t>마을 상인3</t>
  </si>
  <si>
    <t>이번에는 엔젤링이 아닌 다른 물품을 의뢰하고 싶어요.\n나가 기사의 티아라인데 덩치 큰 나가 기사의 것이어야 해요.\n의뢰인의 머리 크키가 좀…\n부탁 드려도 될까요?</t>
  </si>
  <si>
    <t>개조 늑대의 탈({0}/20)</t>
  </si>
  <si>
    <t>저번에 보내 준 늑대의 탈로는 부족해!\n더욱 많은 탈을 부탁해~</t>
  </si>
  <si>
    <t>덩치 큰 천공의 요정 켈피의 칼({0}/1)</t>
  </si>
  <si>
    <t>정령술사5</t>
  </si>
  <si>
    <t>고대 훈련장은 적들이 강해진다고 합니다.\n그리고 보통은 볼 수 없는 천공의 요정 켈피가 있다고 해요.\n직접 보고 싶지만 제가 갈 수 없으니\n칼이라도 부탁 드릴 수 있을까요?</t>
  </si>
  <si>
    <t>희귀 엔젤링({0}/4)</t>
  </si>
  <si>
    <t>마을 상인4</t>
  </si>
  <si>
    <t>다들 똑같은 엔젤링이어서 인기가 사그라 들고 있어요.\n혹시 기존 엔젤링이 아닌 다른 엔젤링을 구해\n주실 수 있나요?</t>
  </si>
  <si>
    <t>나가 기사장의 창({0}/1)</t>
  </si>
  <si>
    <t>졸부2</t>
  </si>
  <si>
    <t>덕분에 의자와 침대를 완성했습니다.\n하지만 장식품이 필요한 상황입니다.\n고대 훈련장에는 보기 힘든 나가 기사장이 출몰한다고 들었습니다.\n혹시 나가 기사장의 창을 구해주실 수 있을까요?</t>
  </si>
  <si>
    <t>희귀 엔젤링({0}/8)</t>
  </si>
  <si>
    <t>마을 상인5</t>
  </si>
  <si>
    <t>대~~~~~~~~~~~성공이에요.\n구해다 주신 희귀 엔젤링 덕에 다시 한 번 한 몫…. 이게 아니라\n희귀 엔젤링이 더 필요해서요.\n솥에 넣을 수 있는 채소랑 교환 어때요?</t>
  </si>
  <si>
    <t>저번에 두들겨 맞고 더욱 강해지겠다며 수련을 떠났다냥.\n또 똑같은 일의 반복이지만 한 번 부탁 한다냥.\n보상으로 좋은 채소를 준비해뒀다냥.</t>
  </si>
  <si>
    <t>곰이 된 존 極({0}/1)</t>
  </si>
  <si>
    <t>존이 더욱 각성했다냥!\n아바타 강화석도 없이 어떻게 이게 가능한 지\n모르겠다냥.\n상대할 때 조심하라냥!</t>
  </si>
  <si>
    <t>고대 훈련장을 10분 내로 주파하면 더욱 좋은 걸 주지.\n훈련장이라니… 멋지잖아!</t>
  </si>
  <si>
    <t>남자 기차 손님</t>
  </si>
  <si>
    <t>아… 이런… 시장에서 산 채소를 기차역에 두고 와버렸네.\n되돌아 가기 귀찮으니 그냥 둬야겠다.</t>
  </si>
  <si>
    <t>갱단원</t>
  </si>
  <si>
    <t>역무원 사무실을 점거했다.\n이제 기차를 탈취할 계획만 세우면 완벽하다.\n보안관놈이 여기까지 오진 않겠지?</t>
  </si>
  <si>
    <t>꼬마 기차 손님</t>
  </si>
  <si>
    <t>기차를 타고 가다가 집 옆 언덕에서 반짝이는 걸 보았어.\n무엇이었을까? 예뻤는데…</t>
  </si>
  <si>
    <t>보안관 셀은 아주 정의롭지만 다른 보안관은\n타락의 끝판 왕이다.\n사람이 타락하면 외관이 완전 달라지나?\n예전에 타락한 보안관은 교수대에서 사람을 많이 괴롭혔지만, 요즘은 오지 않는 것 같다.</t>
  </si>
  <si>
    <t>타락한 보안관</t>
  </si>
  <si>
    <t>기차역에서 아주 귀한 상자를 가지고 있는 놈이\n있었지. 놈에게서 상자를 빼았아 확인해 봤더니 채소더군.\n짜증나서 상자째 교회 뒤에 던져 버렸다네.</t>
  </si>
  <si>
    <t>여자 구하기({0}/1)</t>
  </si>
  <si>
    <t>선인장에 올라간 여자</t>
  </si>
  <si>
    <t>살려주세요! 살려주세요!\n여기 사람있어요~! 제발 도와주세요~!\n(...선인장에 어떻게 올라갔을까?)</t>
  </si>
  <si>
    <t>사업가 구하기({0}/1)</t>
  </si>
  <si>
    <t>기찻길 쪽 남자</t>
  </si>
  <si>
    <t>여기 이쪽 사람 좀 살려주시오~~!</t>
  </si>
  <si>
    <t>교수대 옆 여자</t>
  </si>
  <si>
    <t>아이고~ 살려주세요!\n여기 교수대 쪽에 사람있어요~!\n누구든 빨리 와주세요!!!!!</t>
  </si>
  <si>
    <t>기찻길 쪽 총소리</t>
  </si>
  <si>
    <t>(기찻길 쪽을 바라보니 갱단원이 사업가를 협박하고 있다.)</t>
  </si>
  <si>
    <t>파묻힌 무언가({0}/2)</t>
  </si>
  <si>
    <t>갱단원2</t>
  </si>
  <si>
    <t>어제 타락한 보안관이 무기고 뒤에 무엇인가\n파묻고 있었다.\n뭔지 확인해 보고 싶지만 목숨이 아깝다.</t>
  </si>
  <si>
    <t>플라에요. 사막 기후인 기차역 마을에도 신기한 꽃이 핀답니다.\n신기하죠?\n기찻길 따라 난 커다란 선인장 근처에서만\n핀다고 해요. 그럼 꽃을 부탁합니다~!</t>
  </si>
  <si>
    <t>반짝이는 상자({0}/1)</t>
  </si>
  <si>
    <t>반짝이는 상자가 기찻길을 따라 다녀요.\n엄마한테 말했더니 그런 건 안 보인대요.\n저한테만 보이는 걸까요?</t>
  </si>
  <si>
    <t>전갈 처치({0}/20)</t>
  </si>
  <si>
    <t>역무원</t>
  </si>
  <si>
    <t>이곳은 사막지대라 전갈이 상당히 많습니다.\n기차의 안전을 위해 전갈을 처리해 주세요.</t>
  </si>
  <si>
    <t>칵티 처치({0}/40)</t>
  </si>
  <si>
    <t>선인장 행세를 하고 있는 저것은 칵티라는\n몬스터요.\n여행객이나 마을 사람들을 위협하지요.\n모두의 안전을 위해 칵티를 처치해 주시오.</t>
  </si>
  <si>
    <t>폭탄 처리({0}/2)</t>
  </si>
  <si>
    <t>기차역장</t>
  </si>
  <si>
    <t>폭탄처럼 생긴 몬스터를 폭탄이라고 부르고\n있습니다.\n기차 레일에 종종 나타나 승객의 안전을\n위협하고 있는 폭탄 처리를 부탁드립니다.\n폭탄은 죽을 때 터지니까 조심하시길…</t>
  </si>
  <si>
    <t>알바생 : 곰인형({0}/1)</t>
  </si>
  <si>
    <t>마을 꼬마</t>
  </si>
  <si>
    <t>누나, 곰인형을 쓴 알바생이 내 장난감 총을 훔쳐갔어.\n근데 그 녀석이 장난감 총을 쏘니까 톱니같은 게 나가더라.\n조심히 내 장난감 총 좀 찾아줘.\n용돈 모은 거 다 줄게.</t>
  </si>
  <si>
    <t>당나귀 처치({0}/15)</t>
  </si>
  <si>
    <t>기관사</t>
  </si>
  <si>
    <t>기차가 들어올 때 쯤 당나귀가 일렬로 서 있어요.\n위험하다고 해도 주인은 말을 듣지 않아요.\n어떻게든 쫓아내 주세요.</t>
  </si>
  <si>
    <t>알바생 : 조커({0}/1)</t>
  </si>
  <si>
    <t>마을 꼬마2</t>
  </si>
  <si>
    <t>누나, 조커 분장을 한 알바생이 내 장난감 총을 훔쳐갔어.\n근데 그 녀석이 장난감 총을 쏘니까 얼음이\n나가는 데, 맞으니까 얼어버리더라.\n얼지않게 조심하고, 내 장난감 총을 찾아줘.\n용돈 모은 거 다 줄게.</t>
  </si>
  <si>
    <t>전쟁 용병({0}/1)</t>
  </si>
  <si>
    <t>현상금 수배서</t>
  </si>
  <si>
    <t>이름 : 전쟁 용병\n특이사항 : 전쟁이든 싸움이든 어디든 돈만 주면 달려감.\n두 주먹이 매우 아픔.</t>
  </si>
  <si>
    <t>타락한 보안관({0}/1)</t>
  </si>
  <si>
    <t>보안관 셀</t>
  </si>
  <si>
    <t>드디어 타락한 보안관을 마주할 시간이군.\n한때는 좋은 동료였는데 어쩌다 이 지경이 됐는 지…</t>
  </si>
  <si>
    <t>Time15Min</t>
  </si>
  <si>
    <t>15분 내 돌파</t>
  </si>
  <si>
    <t>기차역 마을을 15분 내로 주파하면 더욱 좋은 걸 주지.\n(하지만 기차는 너무 빨랐다.)</t>
  </si>
  <si>
    <t>족장의 감사</t>
  </si>
  <si>
    <t>부족민을 구해주신 것에 대해 감사 드립니다.\n그에 대한 보답으로 마을에 선물을 놓아\n두었습니다.\n부디 거절하지 말아주세요.</t>
  </si>
  <si>
    <t>양아치</t>
  </si>
  <si>
    <t>은행강도놈이랑 갱단원놈들.\n지들끼리 짜고 돈되는 거 빼돌리는 지\n모를 것 같아?\n나도 마구간에 조금씩 빼돌려 놔야지.</t>
  </si>
  <si>
    <t>용병단원</t>
  </si>
  <si>
    <t>수용소 주변이 어느 정도 정리되자\n다른 곳으로 이동을 시작했다.\n베이스캠프에 무언가 빠뜨린 것 같은데\n잘 기억이 나질 않는다.</t>
  </si>
  <si>
    <t>수도원장</t>
  </si>
  <si>
    <t>나만의 낙원이 부셔졌다.\n고블린들이 쳐들어와서 모든 것을 앗아갔다.\n그 전에 나의 보물을 건물 뒤에 숨겼다.\n언젠가 찾으러 와야겠다.</t>
  </si>
  <si>
    <t>수용 노동자</t>
  </si>
  <si>
    <t>광산의 가장 높은 곳에 위험해서 막힌 곳이 있다.\n그곳에 은행강도가 자신의 보물을 놓아두었다.</t>
  </si>
  <si>
    <t>비서</t>
  </si>
  <si>
    <t>사장님께서 이곳의 수원지를 보러간다고\n하셨습니다만, 아직 돌아오지 않고 계신데\n확인 좀 부탁드려도 되겠습니까?</t>
  </si>
  <si>
    <t>비서2</t>
  </si>
  <si>
    <t>사장님께서 수용소를 보러간다고 하셨습니다.\n아직 돌아오지 않고 계신데\n확인 좀 부탁드려도 되겠습니까?</t>
  </si>
  <si>
    <t>비서3</t>
  </si>
  <si>
    <t>사장님께서 광산을 보러간다고 나가신 지\n한참이 지났습니다.\n지금까지의 일을 보면 분명 무슨 일이\n생긴 것 같습니다.\n사장님을 구해주세요.</t>
  </si>
  <si>
    <t>비서4</t>
  </si>
  <si>
    <t>사장님께서 수도원을 보러간다고 하셨는데,\n그쪽에서는 오시지 않았다고 합니다.\n그 근처에 계실 것 같은데,\n사장님을 찾아주시지 않겠습니까?</t>
  </si>
  <si>
    <t>가족 사진({0}/4)</t>
  </si>
  <si>
    <t>마을 앞에 보이는 수용소에서는 많은 사람들이\n죽어가고 있다네.\n그들의 가족 사진이라도 찾아서 유가족들에게\n전했으면 하네.</t>
  </si>
  <si>
    <t>해골({0}/5)</t>
  </si>
  <si>
    <t>수용소 반대집회장</t>
  </si>
  <si>
    <t>사람의 강제로 끌고 가서 죽을 때까지 부려먹는\n수용소는 문을 닫고, 피해자들에게 진심어린\n사죄와 보상을 해야합니다.\n저의 주장을 뒷바침해줄 증거가 필요합니다.\n수용소 중앙 다리쯤에 희생자의 해골이 있다는\n첩보를 접했습니다.\n확인해주시면 감사하겠습니다.</t>
  </si>
  <si>
    <t>골드바({0}/3)</t>
  </si>
  <si>
    <t>소문</t>
  </si>
  <si>
    <t>용병들이 차린 베이스 캠프 옆에는 광할한 땅이 있다.\n그 땅에는 과거 금광이 있었는데 지금은 모두\n철수하였다.\n금맥에서 나온 금이 그 땅에 아직도 있다는\n소문이 있다.</t>
  </si>
  <si>
    <t>원주민 꼬마</t>
  </si>
  <si>
    <t>마을 앞 물길이 세 개로 나눠지는 쪽에서\n황금 상자를 봤는데, 그 상자는 넓은\n들판쪽에서 온 것 같았다.</t>
  </si>
  <si>
    <t>고블린 궁수 처치({0}/40)</t>
  </si>
  <si>
    <t>수용소 탈환 작전</t>
  </si>
  <si>
    <t>보안관 셀과 마녀는 사람들을 죽음에\n몰아넣는 수용소를 탈환하기로 했다.</t>
  </si>
  <si>
    <t>갱단원 처치({0}/1)</t>
  </si>
  <si>
    <t>수용소 탈환 작전2</t>
  </si>
  <si>
    <t>피에루 처치({0}/1)</t>
  </si>
  <si>
    <t>수용소 탈환 작전3</t>
  </si>
  <si>
    <t>알바생 : 조커 처치({0}/1)</t>
  </si>
  <si>
    <t>수용소 탈환 작전4</t>
  </si>
  <si>
    <t>피에라 처치({0}/1)</t>
  </si>
  <si>
    <t>수용소 탈환 작전5</t>
  </si>
  <si>
    <t>스나이퍼 처치({0}/1)</t>
  </si>
  <si>
    <t>수용소 탈환 작전6</t>
  </si>
  <si>
    <t>잔불의 켈베로스 처치({0}/2)</t>
  </si>
  <si>
    <t>수용소 탈환 작전7</t>
  </si>
  <si>
    <t>파산한 은행강도 처치({0}/1)</t>
  </si>
  <si>
    <t>수용소 탈환 작전8</t>
  </si>
  <si>
    <t>강제 수용소를 15분 내로 주파하면 더욱 좋은 걸 주지.</t>
  </si>
  <si>
    <t>비닐하우스에서 일하던 농부</t>
  </si>
  <si>
    <t>갑자기 병아리가 급성장을 하는 겨.\n옴메~ 무서워서 도망쳤는데 생각해보니\n비닐하우스에 있는 씨앗이 아깝구마이.</t>
  </si>
  <si>
    <t>양농장 일꾼</t>
  </si>
  <si>
    <t>갑자기 왠 양아치 녀석이 양농장을 점거해\n부럿시라.\n어디서 가져온 상자를 지키고 있음메.</t>
  </si>
  <si>
    <t>빨간 수확기를 점검하고 있는디\n갑자기 동물종합세트로 다가 몰려들지 않갓어.\n냅다 도망쳤는디 씨앗 상자가 거기 있당께.</t>
  </si>
  <si>
    <t>농장주</t>
  </si>
  <si>
    <t>여기 1리에서는 유리 온실이 우리집 뒤에 하나 뿐이 없지.\n씨앗을 보관하는 곳이랑께.</t>
  </si>
  <si>
    <t>하얀집 주인</t>
  </si>
  <si>
    <t>우리집은 하얀색 2층 집이여.\n근데 군인 코스프렌지 뭔가 하는 놈이\n1층 차양 위에 올라가서 있더라니까.\n그래서 내려오라고 했더니 냅다 총을 쏘더랑께.\n귀한 씨앗이 있는데 가지러 가지도 못하고\n있당께.</t>
  </si>
  <si>
    <t>농부 구하기({0}/1)</t>
  </si>
  <si>
    <t>1리 이장</t>
  </si>
  <si>
    <t>마을 입구에 농부가 소한테 위협받고 있소.\n원래 소를 너무 괴롭혀서 자업자득이지만,\n사람 목숨은 살려야하지 않겠소.\n마녀님께 맡기리다.</t>
  </si>
  <si>
    <t>1리 이장2</t>
  </si>
  <si>
    <t>산쪽으로 도망치려던 농부가 있는데, 잘 도망갔는 지 확인이 필요하오.\n산이 가팔라서 올라갈 수 없는데 고놈은 무슨\n생각인 지…\n저희같은 늙은이는 갈수가 없으니 대신 보고 와주시오.</t>
  </si>
  <si>
    <t>게으른 남편의 가족({0}/1)</t>
  </si>
  <si>
    <t>마누라와 아버지가 밭에 간다며 나갔다.\n마누라가 친정간 기분이라 들떠서 하고 싶은 걸 다 하고 있었는데\n마누라와 아버지가 돌아오질 않는다.\n무슨 일이 생긴 건가? 나가봐야 하나?</t>
  </si>
  <si>
    <t>다급한 목소리</t>
  </si>
  <si>
    <t>여기 사람 좀 구해주시오!!!\n양농장 뒤에 큰 바위 위에 있다오.\n갑자기 닭이 커져서 도망갔더니 계속 따라온다오.</t>
  </si>
  <si>
    <t>PickUp</t>
  </si>
  <si>
    <t>픽업 트럭 바퀴({0}/4)</t>
  </si>
  <si>
    <t>마을 청년회장</t>
  </si>
  <si>
    <t>저희 청년들은 도시로 떠나기로 했습니다.\n도시가 멀어서 떠나려면 바퀴가 필요합니다.\n픽업 트럭 바퀴를 구해주실 수 있겠습니까?</t>
  </si>
  <si>
    <t>Harvester</t>
  </si>
  <si>
    <t>수확기 바퀴({0}/4)</t>
  </si>
  <si>
    <t>마을 청년회장2</t>
  </si>
  <si>
    <t>저희 청년들은 도시로 떠나기로 했습니다.\n도시가 멀어서 떠나려면 바퀴가 필요합니다.\n수확기의 바퀴를 구해주실 수 있겠습니까?\n수확기는 보통 밭에 있습니다.</t>
  </si>
  <si>
    <t>TractorOld</t>
  </si>
  <si>
    <t>구형 트랙터 바퀴({0}/4)</t>
  </si>
  <si>
    <t>마을 청년회장3</t>
  </si>
  <si>
    <t>저희 청년들은 도시로 떠나기로 했습니다.\n도시가 멀어서 떠나려면 바퀴가 필요합니다.\n구형 트랙터의 바퀴를 구해주실 수 있겠습니까?\n구형 트랙터는 뒷바퀴가 매우 큽니다.</t>
  </si>
  <si>
    <t>Trailer_Tank</t>
  </si>
  <si>
    <t>트레일러 탱크 바퀴({0}/4)</t>
  </si>
  <si>
    <t>마을 청년회장4</t>
  </si>
  <si>
    <t>저희 청년들은 도시로 떠나기로 했습니다.\n도시가 멀어서 떠나려면 바퀴가 필요합니다.\n트레일러 탱크의 바퀴를 구해주실 수 있겠습니까?</t>
  </si>
  <si>
    <t>푸른 완두 포수 처치({0}/10)</t>
  </si>
  <si>
    <t>콩농사 짓는 농부</t>
  </si>
  <si>
    <t>저는 콩농사는 짓는 농부입니다.\n갑자기 콩나무들이 괴물로 변하지 않겠습니까?\n그리고 완두콩을 쏘는데 멍이 들 정도로\n아픕니다.\n이것들을 빨리 처치해 주십시오.</t>
  </si>
  <si>
    <t>까마귀 처치({0}/17)</t>
  </si>
  <si>
    <t>벼농사 짓는 농부</t>
  </si>
  <si>
    <t>까마귀가 나타났슈.\n까마귀는 보기보다 훨씬 똑똑혀유.\n식탐도 많아서 엄청 많이 먹어유.\n빨리 안 잡으면 곡식을 다 작살내버려유.</t>
  </si>
  <si>
    <t>다람쥐 처치({0}/17)</t>
  </si>
  <si>
    <t>도토리 나무 주인</t>
  </si>
  <si>
    <t>다람쥐가 엄청 왔당께. 산에 먹을 게 없나본데.\n그래도 이대로 두면 우리집 도토리 나무가 아작 날 것잉게.\n후딱 처리해주슈.</t>
  </si>
  <si>
    <t>햄스터 처치({0}/17)</t>
  </si>
  <si>
    <t>양배추 농부</t>
  </si>
  <si>
    <t>햄스터가 엄청 나타났어요.\n이놈들은 덩치는 작으면서 닥치는 대로\n먹어치우는데 이대로 놔두면 농사는 망해요.\n햄스터 좀 잡아주세요.</t>
  </si>
  <si>
    <t>양아치 처치({0}/15)</t>
  </si>
  <si>
    <t>파출소 직원</t>
  </si>
  <si>
    <t>동네에 갑자기 양아치가 너무 늘었어요.\n기존까진 기껏해야 지들끼리 싸우다 잡혀왔는데\n요즘엔 장난감 총인지 진짜 총인지 모를 것도\n들고 다녀서너무 위협적입니다.\n대대적인 소탕이 필요합니다.</t>
  </si>
  <si>
    <t>코끼리 처치({0}/1)</t>
  </si>
  <si>
    <t>어안이 벙벙한 농부</t>
  </si>
  <si>
    <t>내 살다살다 코끼리가 우리 마을에 있을 줄\n몰랐슈.\n덩치가 산만한 게 똥을 싸도 사람만큼 싸는디\n이대로 두면 풀은 둘째치고 마을이 똥천지가\n될 것 같슈.\n마을 사람들과 모금한 돈을 드릴테니 코끼리 좀 어떻게 해주슈.</t>
  </si>
  <si>
    <t>1리 이장3</t>
  </si>
  <si>
    <t>사람들을 납치해 부려먹는 나쁜 놈이라고 들었소.\n빨리 쫓아내줬으면 좋겠소.</t>
  </si>
  <si>
    <t>전쟁 용병 처치({0}/1)</t>
  </si>
  <si>
    <t>이름 : 전쟁 용병\n특이사항 : 전쟁이든 싸움이든 어디든 돈만 주면 달려감.\n두 주먹이 매우 아픔.\n추가사항 : 금액 상향</t>
  </si>
  <si>
    <t>농장 1리를 15분 내로 주파하면 더욱 좋은 걸\n주지.</t>
  </si>
  <si>
    <t>2리 씨앗 지도</t>
  </si>
  <si>
    <t>풍차 옆 온실 유리에 표시가 되어있다.</t>
  </si>
  <si>
    <t>2리 씨앗 지도2</t>
  </si>
  <si>
    <t>트랙터 뒤 차고에 표시가 되어있다.</t>
  </si>
  <si>
    <t>2리 씨앗 지도3</t>
  </si>
  <si>
    <t>2개의 저장소가 있는 마구간에 표시가 되어있다.</t>
  </si>
  <si>
    <t>2리 씨앗 지도4</t>
  </si>
  <si>
    <t>저장소와 물탱크 옆에 있는 집에 표시가\n되어있다.</t>
  </si>
  <si>
    <t>2리 씨앗 지도5</t>
  </si>
  <si>
    <t>야채가게에 표시가 되어있다.</t>
  </si>
  <si>
    <t>여공무원 구하기({0}/1)</t>
  </si>
  <si>
    <t>2리 이장</t>
  </si>
  <si>
    <t>공무원 아가씨가 연못 쪽에 공무를 보러 간다고\n했는데, 아직 안 돌아오고 있다우.\n확인 좀 해주시구려…</t>
  </si>
  <si>
    <t>공무원 구하기({0}/1)</t>
  </si>
  <si>
    <t>2리 이장2</t>
  </si>
  <si>
    <t>시에서 나왔다는 공무원이 저장소를 확인한다고\n갔는데, 아직 안 돌아오고 있다우.\n저장소쪽은 쥐가 많을텐데…</t>
  </si>
  <si>
    <t>대농장 주인</t>
  </si>
  <si>
    <t>우리 농장 앞에 비닐하우스가 있는데,\n거기에 우리 농부 한 명이 있습니다.\n개를 쫓아내러 갔는데 왜 아직 안 오는 지\n확인해 주실 수 있겠습니까?</t>
  </si>
  <si>
    <t>여농부 구하기({0}/1)</t>
  </si>
  <si>
    <t>대농장 주인2</t>
  </si>
  <si>
    <t>농장 저장소 옆에 유리 온실 옆에 호박밭이\n있습니다.\n거기로 농부 한 명이 호박을 따러 갔는데\n안전한 지 확인해 주실 수 있겠습니까?</t>
  </si>
  <si>
    <t>1리에서 구할 수 있는 바퀴는 다 구한 듯 합니다.\n2리에서도 잘 부탁 드립니다.\n픽업 트럭 바퀴를 구해주실 수 있겠습니까?</t>
  </si>
  <si>
    <t>1리에서 구할 수 있는 바퀴는 다 구한 듯 합니다.\n2리에서도 잘 부탁 드립니다.\n수확기의 바퀴를 구해주실 수 있겠습니까?\n수확기는 보통 밭에 있습니다.</t>
  </si>
  <si>
    <t>1리에서 구할 수 있는 바퀴는 다 구한 듯 합니다.\n2리에서도 잘 부탁 드립니다.\n구형 트랙터의 바퀴를 구해주실 수 있겠습니까?\n구형 트랙터는 뒷바퀴가 매우 큽니다.</t>
  </si>
  <si>
    <t>Tractor</t>
  </si>
  <si>
    <t>트랙터 바퀴({0}/4)</t>
  </si>
  <si>
    <t>1리에서 구할 수 있는 바퀴는 다 구한 듯 합니다.\n2리에서도 잘 부탁 드립니다.\n트랙터의 바퀴를 구해주실 수 있겠습니까?\n트랙터는 구형에 비해 앞바퀴와 뒷바퀴의 크기 차이가 적습니다.</t>
  </si>
  <si>
    <t>마을 청년회장5</t>
  </si>
  <si>
    <t>1리에서 구할 수 있는 바퀴는 다 구한 듯 합니다.\n2리에서도 잘 부탁 드립니다.\n트레일러 탱크의 바퀴를 구해주실 수 있겠습니까?</t>
  </si>
  <si>
    <t>앵무새 처치({0}/18)</t>
  </si>
  <si>
    <t>벼농사를 망친 농부</t>
  </si>
  <si>
    <t>앵무새가 볍씨를 다 쪼아먹었다.\n허수아비를 설치해놨지만 소용이 없었다.\n내년 농사가 걱정이다.</t>
  </si>
  <si>
    <t>알바생 : 닭인형 처치({0}/2)</t>
  </si>
  <si>
    <t>밭이 걱정되는 농부</t>
  </si>
  <si>
    <t>우리 밭에 병아리, 암탉, 수탉을 풀어놨는데,\n닭처럼 생긴 인형옷을 입고 있는 녀석이 있지 뭡니까.\n장난감 수류탄을 던지는 데 밭이 망가질까 걱정입니다.\n저 대신 쫓아내주시지 않겠습니까?</t>
  </si>
  <si>
    <t>개구리 처치({0}/18)</t>
  </si>
  <si>
    <t>잠을 설치는 농부</t>
  </si>
  <si>
    <t>집 옆 연못에 있는 개구리 울음 소리에\n여러 날 밤잠을 설치고 있다.\n눈을 감으면 개굴~ 개굴~ 소리가 귀에 맴돈다.\n언제쯤 푹 잘 수 있을까…\n잠이 보약인데!!!</t>
  </si>
  <si>
    <t>얼룩말 가죽({0}/10)</t>
  </si>
  <si>
    <t>가구 상인</t>
  </si>
  <si>
    <t>농장 2리에는 얼룩말이 있습니다.\n얼룩말 가죽을 사용한 새로운 가구를\n구상했는데 가죽이 필요합니다.\n가죽을 구해주시면 골드로 사례하겠습니다.</t>
  </si>
  <si>
    <t>귀여운 불사조 처치({0}/10)</t>
  </si>
  <si>
    <t>귀엽지만 무서운 나비?</t>
  </si>
  <si>
    <t>나비같이 생긴 조그만 몬스터가 있다.\n총 4종류가 있는데 2종류는 불을 쏘는 나비이다.\n그러나 다른 2종류는 나비처럼 생겼지만 이름이 불사조이다.\n불을 한 번에 여러 개를 쏜다.\n꼭 피해야 한다.</t>
  </si>
  <si>
    <t>피에론 처치({0}/1)</t>
  </si>
  <si>
    <t>이름 : 피에론\n특이사항 : 과거 강제 수용소의 형제 간부들 중 첫째.\n달아난 뒤로 행방불명. 시골같은데서 조용히 살고 있는 듯함.</t>
  </si>
  <si>
    <t>호랑이 처치({0}/1)</t>
  </si>
  <si>
    <t>2리 이장3</t>
  </si>
  <si>
    <t>예전에는 가끔 산에서 범이 내려오긴 했으나,\n최근에는 내려온 적이 없었는데…\n마을에 큰 피해가 나기 전에 퇴치해 주시우.</t>
  </si>
  <si>
    <t>타락한 보안관 처치({0}/1)</t>
  </si>
  <si>
    <t>타락한 보안관이 농장에서 발견되었다고 합니다.\n다시 한 번 그를 막아주십시오.</t>
  </si>
  <si>
    <t>농장 2리를 15분 내로 주파하면 더욱 좋은 걸\n주지.</t>
  </si>
  <si>
    <t>3리 씨앗 지도</t>
  </si>
  <si>
    <t>2개의 저장소 옆 차고에 표시가 되어있다.</t>
  </si>
  <si>
    <t>3리 씨앗 지도2</t>
  </si>
  <si>
    <t>2개의 조그만 저장소 뒤 마구간에 표시가\n되어있다.</t>
  </si>
  <si>
    <t>3리 씨앗 지도3</t>
  </si>
  <si>
    <t>사과나무 11그루가 있는 트랙터 옆에 표시가\n되어있다.</t>
  </si>
  <si>
    <t>3리 씨앗 지도4</t>
  </si>
  <si>
    <t>마을 끝에 있는 집에 표시가 되어있다.</t>
  </si>
  <si>
    <t>3리 이장</t>
  </si>
  <si>
    <t>연못 뒤쪽에 공무원 양반이 사람들한티\n잡혀있어야.\n뭐땀시 그런 지 모르것구만.</t>
  </si>
  <si>
    <t>3리 이장2</t>
  </si>
  <si>
    <t>논 앞에 여공무원 양반이 개들한테 둘러 쌓여\n있더구만. 동물이 좋아하는 타입인가벼.</t>
  </si>
  <si>
    <t>급하게 쫓아온 동네 꼬마</t>
  </si>
  <si>
    <t>말들이 옆집 아저씨를 둘러싸고 있어요.\n분위기가 심상치 않아요.\n아저씨를 도와주세요.</t>
  </si>
  <si>
    <t>과수원 주인</t>
  </si>
  <si>
    <t>우리 안사람 좀 구해주시오.\n사과 따러 갔는데 고양이가 안사람을 할퀴고\n있지 뭐요.\n사과 나무가 많은 곳 옆 밭이오.\n구해주면 내 사례하리다.</t>
  </si>
  <si>
    <t>처음보는 상자가 아주 아주 먼 마을 끝으로 가는 걸 봤다.\n할머니에게 얘기하니 마음이 순순한 사람만 볼 수 있다고 한다.\n나는 순수한가 보다.\n엄마한테 거짓말도 하고 해서 아닌 줄 알았는데…</t>
  </si>
  <si>
    <t>픽업 트럭 바퀴({0}/8)</t>
  </si>
  <si>
    <t>왜 이렇게 바퀴가 많이 필요하냐고 생각하실 수 있으신데 이곳의 모든 것은 생각보다 노후화되어 있습니다.\n멀쩡한 걸 찾기가 생각보다 쉽지 않아요.\n그래서 닥치는대로 모으는 중입니다.</t>
  </si>
  <si>
    <t>수확기 바퀴({0}/8)</t>
  </si>
  <si>
    <t>구형 트랙터 바퀴({0}/8)</t>
  </si>
  <si>
    <t>트랙터 바퀴({0}/8)</t>
  </si>
  <si>
    <t>알바생 : 조커의 총({0}/2)</t>
  </si>
  <si>
    <t>어떤 과학자</t>
  </si>
  <si>
    <t>아무리 생각해도 모르겠다.\n장난감 총 같은데 사람을 얼리다니.\n총을 분석해봐야겠다.</t>
  </si>
  <si>
    <t>스나이퍼의 총({0}/1)</t>
  </si>
  <si>
    <t>어떤 과학자2</t>
  </si>
  <si>
    <t>조커의 총은 매우 흥미로웠다.\n약간의 냉매에 마나를 주입하다니!\n매우 획기적이다. 좋은 걸 배웠다.\n다음으론 스나이퍼의 총의 원리가 궁금하다.\n저렇게 멀리서 한치의 오차도 없이 저격이 가능하다니.</t>
  </si>
  <si>
    <t>갱단원의 총({0}/4)</t>
  </si>
  <si>
    <t>어떤 과학자3</t>
  </si>
  <si>
    <t>갱단원의 총은 상대에게 즉시 데미지를 입힌다.\n어떤 원리인 지 분석하고 싶다.\n총을 분해해보고 싶다.</t>
  </si>
  <si>
    <t>사나운 늑대 처치({0}/19)</t>
  </si>
  <si>
    <t>3리 이장3</t>
  </si>
  <si>
    <t>늑대다! 늑대가 나타났다!!\n난 양치기 소년이 아니여.\n사람이든 농작물이든 큰 피해를 보기 전에\n늑대를 처리해주게.</t>
  </si>
  <si>
    <t>멧돼지 처치({0}/17)</t>
  </si>
  <si>
    <t>3리 이장4</t>
  </si>
  <si>
    <t>멧돼지 좀 쫓아내 주게.\n사람이 다칠 것도 염려되지만,\n그건 애교일 정도로 농작물을 아작내는 놈들이여.\n유해동물이니 걱정 말고 잡아도 되야.</t>
  </si>
  <si>
    <t>스나이퍼 처치({0}/2)</t>
  </si>
  <si>
    <t>전략가</t>
  </si>
  <si>
    <t>보이지 않는 곳에서 날아오는 스나이퍼의 총은 피할 수 없다.\n가장 좋은 방법은 스나이퍼를 빠르게 찾아서\n처치하는 방법뿐이다.</t>
  </si>
  <si>
    <t>큰힐할천사 처치({0}/1)</t>
  </si>
  <si>
    <t>전략가2</t>
  </si>
  <si>
    <t>큰힐할천사는 이름은 우스꽝스럽지만,\n무려 아군을 다섯이나 치료해준다.\n다른 천사들도 상대하기 힘들지만\n큰힐할천사는 더욱 상대하기 힘들다.\n최우선으로 처치하는 것도 고려해봐야 한다.</t>
  </si>
  <si>
    <t>기린 포획({0}/1)</t>
  </si>
  <si>
    <t>오랜만이네요. 여우원숭이는 기를만 하더라고요.\n하지만 저의 도전 욕구가 새로운 동물에 눈뜨고 말았어요.\n기린인데요. 초식동물이라지만 아주 커서\n무섭다고 하더라고요.\n하지만 꼭 길러보고 싶어요!\n포획해 주시면 신비한 돌을 줄게요.</t>
  </si>
  <si>
    <t>농장 3리를 15분 내로 주파하면 더욱 좋은 걸\n주지.</t>
  </si>
  <si>
    <t>어느 소설가</t>
  </si>
  <si>
    <t>도시의 화려함과 반대로 어둠이 삼킨 곳.\n공사장의 소음과 반대로 침묵이 지배하는 곳.\n두 개의 횡단보도가 있지만 사람의 발길이 닿지 않는 곳.</t>
  </si>
  <si>
    <t>동네 주민</t>
  </si>
  <si>
    <t>집에서 밖을 바라다보면 주차장이 보인다.\n오늘은 6대가 주차돼 있고, 경찰차 옆에\n나의 애마 블루 스트라이프가 서 있다.\n눈길을 아래로 돌려보니 무슨 상자가 보이는데 내려가긴 귀찮다.</t>
  </si>
  <si>
    <t>대도 뤼팡</t>
  </si>
  <si>
    <t>어디에 있든 어떤 물건이든 훔쳐낼 수 있는 나 뤼팡.\n훔친 물건은 경찰서 뒤에 안전하게 보관 중.\n역시 난 천재야.</t>
  </si>
  <si>
    <t>시청 직원</t>
  </si>
  <si>
    <t>가끔 고맙다면서 뭔가를 가져다 주시는 분들이 종종 계십니다.\n하지만 부정청탁 및 금품등 수수의 금지에 관한 법률에 의해 받을 수가 없어서\n문 앞에 덩그러니 놓여지는 경우가 왕왕\n있습니다.</t>
  </si>
  <si>
    <t>어느 시인</t>
  </si>
  <si>
    <t>항상 거기에 있었다.\n옆 건물 환자의 비명소리도 들었으며,\n앞쪽 공사장의 비명소리도 들었으며,\n옆집 사탕 가게에서 꼬마의 기쁨에 찬 목소리도 들었으리라.</t>
  </si>
  <si>
    <t>경고 문구가 많은 건물</t>
  </si>
  <si>
    <t>경고 문구\n겉모양이 화려한 상자를 보고 바다로 빠지는\n사람이 종종 있습니다.\n겉모습에 현혹되지 마시고,\n안전에 유의해주시기 바랍니다.</t>
  </si>
  <si>
    <t>신고 접수원</t>
  </si>
  <si>
    <t>시청 앞 공원 맞은편 건물쪽에 사람들이\n어떤 여자를 위협하고 있어요.\n빨리 출동해 주세요.</t>
  </si>
  <si>
    <t>신고 접수원2</t>
  </si>
  <si>
    <t>병원 뒤쪽 바닷가쪽에 웬 남성이 사람들에게\n둘러싸여 있어요.\n바다에 빠질까봐 걱정되요.\n얼른 가서 상황을 수습해 주세요.</t>
  </si>
  <si>
    <t>신고 접수원3</t>
  </si>
  <si>
    <t>벤치가 많은 바닷가쪽에 남성이랑 알바생들이\n이야기를 나누고 있었는데, 갑자기 알바생들이\n그 남자를 공격하기 시작했어요.\n빨리 와주세요.</t>
  </si>
  <si>
    <t>카페 직원 구하기({0}/1)</t>
  </si>
  <si>
    <t>신고 접수원4</t>
  </si>
  <si>
    <t>경찰서 옆 벽돌 건물 1층 카페에서\n싸움이 났어요.\n시끄러워 죽겠으니 빨리 해결해 주세요.</t>
  </si>
  <si>
    <t>햄버거({0}/5)</t>
  </si>
  <si>
    <t>다이어트 중인 덕후</t>
  </si>
  <si>
    <t>요즘 살이 많이 찐 것 같아서 다이어트 중이에요.\n그래서 평소보다 햄버거를 적게 샀는데, 봉투가 찢어져서 5개 정도를 잃어버렸어요.\n공원을 지나왔으니 그쪽에 있을 것 같은데\n다이어트 중이라 힘이 없어서 못 움직이겠어요.\n햄버거 좀 찾아주세요.</t>
  </si>
  <si>
    <t>우산({0}/4)</t>
  </si>
  <si>
    <t>우산을 잘 잃어버리는 꼬마</t>
  </si>
  <si>
    <t>우산을 너무 많이 잃어버려서 엄마가 화났어.\n누나, 우산을 찾는 것 좀 도와줘.\n하나는 버스 정류장, 하나는 기타 간판, 하나는 볼링 간판, 하나는 기억이 안나. 어떡하지?</t>
  </si>
  <si>
    <t>신기한 꽃({0}/4)</t>
  </si>
  <si>
    <t>플라에요. 도시에도 신기한 꽃이 핀다는 제보를 받았어요.\n신기하죠?\n시청과 병원이 있는 공원에 폈다고 하네요.\n그런데 도시는 오염이 많이 돼서 몇 송이\n안 폈다네요. 아쉬워라~</t>
  </si>
  <si>
    <t>엄청 멋있는 상자가 돌아다니는 걸 봤어.\n움직일 때마다 입이 열리는데\n안에 열매같은 게 있었어.\n뭔지 궁금하다.</t>
  </si>
  <si>
    <t>아리아 처치({0}/1)</t>
  </si>
  <si>
    <t>학살자 아리아</t>
  </si>
  <si>
    <t>학살자가 신고 되었습니다.\n주변의 모든 것을 쉴새없이 공격한다고 합니다.\n지치지도 않는 학살자를 멈춰주십시오.</t>
  </si>
  <si>
    <t>베키 처치({0}/1)</t>
  </si>
  <si>
    <t>학살자 베키</t>
  </si>
  <si>
    <t>펠리스 처치({0}/1)</t>
  </si>
  <si>
    <t>학살자 펠리스</t>
  </si>
  <si>
    <t>가샤 처치({0}/1)</t>
  </si>
  <si>
    <t>학살자 가샤</t>
  </si>
  <si>
    <t>지놀 처치({0}/1)</t>
  </si>
  <si>
    <t>학살자 지놀</t>
  </si>
  <si>
    <t>줄리엣 처치({0}/1)</t>
  </si>
  <si>
    <t>학살자 줄리엣</t>
  </si>
  <si>
    <t>케란 처치({0}/1)</t>
  </si>
  <si>
    <t>학살자 케란</t>
  </si>
  <si>
    <t>머릴 처치({0}/1)</t>
  </si>
  <si>
    <t>학살자 머릴</t>
  </si>
  <si>
    <t>학살자 미라</t>
  </si>
  <si>
    <t>필립 처치({0}/1)</t>
  </si>
  <si>
    <t>학살자 필립</t>
  </si>
  <si>
    <t>도시를 15분 내로 주파하면 진짜 좋은 걸 주지.</t>
  </si>
  <si>
    <t>보급품 지도</t>
  </si>
  <si>
    <t>라디오 타워와 망루 사이의 다리 밑에 X표시</t>
  </si>
  <si>
    <t>보급품 지도2</t>
  </si>
  <si>
    <t>부서진 비행기 꼬리쪽 바위넘어 있는 다리에 X표시</t>
  </si>
  <si>
    <t>보급품 지도3</t>
  </si>
  <si>
    <t>시가전 연습장에 X표시</t>
  </si>
  <si>
    <t>보급품 지도4</t>
  </si>
  <si>
    <t>시가전 연습장 옆 천막 중 왼쪽 천막에 X표시</t>
  </si>
  <si>
    <t>보급품 지도5</t>
  </si>
  <si>
    <t>부서진 비행기 머리에 X표시</t>
  </si>
  <si>
    <t>보급품 쪽지</t>
  </si>
  <si>
    <t>(희미해서 보이지 않는다.)…. 큰 나무… 다리 위</t>
  </si>
  <si>
    <t>붕대({0}/10)</t>
  </si>
  <si>
    <t>훈련 조교</t>
  </si>
  <si>
    <t>컨테이너가 쌓여있는 쪽 다리에 아군이 보트를 이용해 몰래 보급품을 숨겨놓았다.\n지금 당장 회수해 오도록!</t>
  </si>
  <si>
    <t>메디컬박스({0}/5)</t>
  </si>
  <si>
    <t>의료병</t>
  </si>
  <si>
    <t>응급부상처치 수업을 하고 있습니다.\n교보재가 부족하니 메디컬박스 5개를 가져다\n주시지 않겠습니까?\n2층에 있는 노란색 컨테이너 뒤 부서진 집\n근처에 있을 겁니다.</t>
  </si>
  <si>
    <t>대전차 방호벽 모형({0}/6)</t>
  </si>
  <si>
    <t>훈련 교관</t>
  </si>
  <si>
    <t>이번 시간에는 대전차 방호벽에 대해 알아봅니다\n대전차 방호벽은 벽이나 건축물에 폭약을 터트려 전차의 진입을 방해하는 구조물입니다.\n그 외 도로에 설치하는 실습에 다른 교보재가\n필요합니다.\n바닷가 쪽 노란폐차 근처에서 교보재를 가져와 주시기 바랍니다.</t>
  </si>
  <si>
    <t>붕대({0}/11)</t>
  </si>
  <si>
    <t>의료 장교</t>
  </si>
  <si>
    <t>응급처치 시 가장 흔하게 쓰이는 붕대는\n의약외품으로 분류됩니다.\n붕대는 감는 것도 중요하지만 마지막 마무리도 중요합니다.\n붕대 감기 실습을 위해 죽은 큰 나무 근처의\n교보재 창고에서 붕대를 가지고 와 주시기\n바랍니다.</t>
  </si>
  <si>
    <t>방독면({0}/5)</t>
  </si>
  <si>
    <t>화생방 조교</t>
  </si>
  <si>
    <t>이제 곧 화생방 훈련 시간입니다.\n일광건조를 위해 바위에 올려둔 방독면을 회수해 오시기 바랍니다.\n망루 2개가 나란히 있는 곳 근처입니다.</t>
  </si>
  <si>
    <t>고문관</t>
  </si>
  <si>
    <t>상자가 훈련장 내를 돌아다닌다.\n본 것을 선임에게 말했더니 고문관으로 찍혔다.\n헛것을 본다고 해서 별명이 박스무당이 되었다.\n죽고 싶다.</t>
  </si>
  <si>
    <t>훈련</t>
  </si>
  <si>
    <t>전쟁 용병은 가까이서 두 번을 때린다.\n주먹의 속도를 늦추는 것도 하나의 방법이다.</t>
  </si>
  <si>
    <t>훈련2</t>
  </si>
  <si>
    <t>스나이퍼는 몹을 숨기기 위해 엄폐물 뒤에 숨어있거나, 특정 물체 위에 있을 경우가 많다.\n총알을 피할 순 없지만, 원거리 방어력을 키우고 재장전 시간에 빨리 처치하자.</t>
  </si>
  <si>
    <t>리이나 처치({0}/1)</t>
  </si>
  <si>
    <t>학살자 리이나</t>
  </si>
  <si>
    <t>조커 처치({0}/1)</t>
  </si>
  <si>
    <t>훈련3</t>
  </si>
  <si>
    <t>조커의 총은 상대를 얼립니다.\n펫은 맞으면 풀려나는데 시간이 꽤 걸리지만\n마녀는 더 빨리 풀려납니다.\n마녀의 체력에 여유가 있다면 조커의 얼음을\n대신 맞는 것도 하나의 방법입니다.</t>
  </si>
  <si>
    <t>군인 처치({0}/1)</t>
  </si>
  <si>
    <t>훈련4</t>
  </si>
  <si>
    <t>군인은 총을 쏘지만 총알을 피하면서 싸우면\n됩니다.\n펫의 경우 보호막을 잘 활용해 주세요.</t>
  </si>
  <si>
    <t>시니아 처치({0}/1)</t>
  </si>
  <si>
    <t>학살자 시이나</t>
  </si>
  <si>
    <t>수산사 처치({0}/1)</t>
  </si>
  <si>
    <t>학살자 수산사</t>
  </si>
  <si>
    <t>폭탄 처치({0}/1)</t>
  </si>
  <si>
    <t>훈련5</t>
  </si>
  <si>
    <t>폭탄은 죽을 때 폭발합니다. 주변 모두를\n공격하니 마녀는 피하고, 펫은 보호막을\n적절하게 사용해 주세요.</t>
  </si>
  <si>
    <t>큰 시민 처치({0}/1)</t>
  </si>
  <si>
    <t>훈련6</t>
  </si>
  <si>
    <t>돌격밖에 모르는 시민은 얼리거나 띄우거나\n밀어내면서 싸우면 됩니다.\n그전에 스나이퍼부터 처리하는 것 잊지 마세요.</t>
  </si>
  <si>
    <t>정신나간 불사조 처치({0}/1)</t>
  </si>
  <si>
    <t>훈련7</t>
  </si>
  <si>
    <t>불사조는 귀여운 외모와 달리 불을 내뿜습니다.\n나비와 다르게 2발이상을 내뿜으니 꼭 피하시길 바랍니다.\n펫은 원거리 방어력을 올리고 보호막으로 보호해 주세요.</t>
  </si>
  <si>
    <t>전쟁 훈련장을 10분 내로 주파하면 진짜 좋은 걸 주지.</t>
  </si>
  <si>
    <t>침몰선에 대한 정보 쪽지</t>
  </si>
  <si>
    <t>침몰한 배 옆쪽에 컨테이너가 다수 떨어져있다.\n제일 끝 컨테이너 위에 유용한 상자가 있을\n것이다.</t>
  </si>
  <si>
    <t>호텔 지배인</t>
  </si>
  <si>
    <t>전쟁이 나기 전엔 인기 좋은 호텔의\n지배인이었습니다.\n급히 피난하느라 미쳐 챙기지 못한 상자가 아직 호텔 안에 있습니다.</t>
  </si>
  <si>
    <t>욕심쟁이 쉔</t>
  </si>
  <si>
    <t>피난을 가더라도 귀중품은 챙겨야 할 것 아니야.\n전쟁이 평생 갈 것도 아니고.\n말타는 동상을 지나 좀만 더 가면 벙커가 있으니\n거기까지만 가면 돼.</t>
  </si>
  <si>
    <t>구걸하며 모아둔 내 재산도 같이 고가 다리 밑에만 있으면 안전할 줄 알았다.\n군인들이 쳐들어와서 나를 끌고 가기 전까진…</t>
  </si>
  <si>
    <t>피난민</t>
  </si>
  <si>
    <t>고가도로를 지나 터널로 진입하려던 중\n큰 폭발음과 함께 터널이 무너져 내렸다.</t>
  </si>
  <si>
    <t>피난민2</t>
  </si>
  <si>
    <t>모든 입구가 봉쇄되었다.\n우리 아버지는 사회적 영향력이 있는 분이어서\n봉쇄된 입구를 통과해서 지나갈 수 있었다.\n하지만 폭발음과 함께 터널이 막혀 도시로\n되돌아 올 수 밖에 없었다.\n그때 상자를 터널 안에 떨어뜨렸는데\n찾으러 가지 못했다.</t>
  </si>
  <si>
    <t>기술자 구하기({0}/1)</t>
  </si>
  <si>
    <t>도시 탈출 연대의 요청</t>
  </si>
  <si>
    <t>지금 이 난리통에 기술자는 매우 귀합니다.\n앞으로의 계획에도 꼭 필요한 존재구요.\n그녀를 구해주십시오.</t>
  </si>
  <si>
    <t>환자 구하기({0}/1)</t>
  </si>
  <si>
    <t>간호사</t>
  </si>
  <si>
    <t>또 환자가 탈출했다. 그녀 본인도 중상인데 분명 가족을 찾기 위해서 또 말타는 장군 동상쪽으로 갔을터이다. 가족의 존재란 모든 것을 초월하는 것일까?</t>
  </si>
  <si>
    <t>소녀 구하기({0}/1)</t>
  </si>
  <si>
    <t>꾀죄죄한 꼬마</t>
  </si>
  <si>
    <t>누나가 음식을 구하러 가서 아직 돌아오지\n않았어요. 한참 지났는데…\n누나가 우리 누나 좀 찾아주면 안될까요?\n누나한테 필요한 채소를 줄게요.</t>
  </si>
  <si>
    <t>발신불명</t>
  </si>
  <si>
    <t>응급실과 병원쪽에 많은 시체가 있어서 사람들이 가족들을 찾으러 몰려들고 있다.\n물론 그런 상황을 노리는 사람들도 있다.</t>
  </si>
  <si>
    <t>해골({0}/4)</t>
  </si>
  <si>
    <t>유가족 모임</t>
  </si>
  <si>
    <t>지금 너무 위험해서 벙커에서 나가질 못합니다.\n그래도 밖에 계신 분께 요청합니다.\n바닷가에 해골이 떠내려 왔다고 합니다.\n나중에 유전자 감식을 통해 가족품에\n돌려보내주고 싶습니다.\n해골을 건져올려 주세요.</t>
  </si>
  <si>
    <t>메디컬박스({0}/4)</t>
  </si>
  <si>
    <t>의사</t>
  </si>
  <si>
    <t>너무 많은 환자가 있습니다.\n모두 고통에 신음하고 계시는데\n의약품이 부족해서 너무 안타깝습니다.\n침몰선에 의약품이 있었다고 하는데\n해류에 의해 조금 멀리 떠내려갔을 것 같지만,\n찾아주시면 감사하겠습니다.</t>
  </si>
  <si>
    <t>도시 탈출 연대의 요청3</t>
  </si>
  <si>
    <t>도시 안쪽을 들어가면 여러 가지 화학 물질로\n숨을 쉬기 힘든 곳이 있습니다.\n그곳을 지나려면 방독면이 필요합니다.\n마침 트레일러 탱크 근처에 작업자들이\n쓰던 방독면이 있다고 합니다.\n방독면을 구해주시기 바랍니다.</t>
  </si>
  <si>
    <t>FireOff</t>
  </si>
  <si>
    <t>불 끄기({0}/4)</t>
  </si>
  <si>
    <t>도시 탈출 연대의 요청2</t>
  </si>
  <si>
    <t>도시 곳곳에 불이 붙은 자동차나 쓰레기통 등이 있습니다.\n더욱 큰 피해가 나지 않도록 불을 꺼주셧으면\n합니다.\n가까이 가서 터치하시면 불이 꺼집니다.</t>
  </si>
  <si>
    <t>잔불의 켈베로스 처치({0}/1)</t>
  </si>
  <si>
    <t>도시 정화</t>
  </si>
  <si>
    <t>도시에 몬스터가 몰려들어서 엉망진창이다.\n일단 급한 불부터 꺼야겠다.\n머리가 둘 달린 강아지는 어디서 왔을까?</t>
  </si>
  <si>
    <t>적시민 처치({0}/1)</t>
  </si>
  <si>
    <t>도시 정화2</t>
  </si>
  <si>
    <t>도시에 적시민이 몰려들어서 엉망진창이다.\n일단 급한 불부터 꺼야겠다.</t>
  </si>
  <si>
    <t>도시 정화3</t>
  </si>
  <si>
    <t>도시에 몬스터 및 적군이 몰려들어서\n엉망진창이다.\n일단 급한 불부터 꺼야겠다.</t>
  </si>
  <si>
    <t>학살자가 나타났습니다..\n주변의 모든 것을 쉬지 않고 공격합니다.\n지치지 않는 학살자를 멈춰주십시오.</t>
  </si>
  <si>
    <t>적군인 처치({0}/1)</t>
  </si>
  <si>
    <t>도시 정화4</t>
  </si>
  <si>
    <t>도시에 적군이 몰려들어서 엉망진창이다.\n일단 급한 불부터 꺼야겠다.</t>
  </si>
  <si>
    <t>도시 정화5</t>
  </si>
  <si>
    <t>도시에 갱단원들이 몰려들어서 엉망진창이다.\n갱단원을 처치하자.</t>
  </si>
  <si>
    <t>갱단원 처치({0}/2)</t>
  </si>
  <si>
    <t>도시 정화6</t>
  </si>
  <si>
    <t>전쟁 폐허를 15분 내로 주파하면 진짜 좋은 걸 주지.</t>
  </si>
  <si>
    <t>저는 근처 마을에 사는 아낙이에요.\n남편이 약초를 찾으러 숲에 들어가서\n아직 돌아오지 않고 있어요.\n제가 들어가니까 같은 곳만 맴돌아요.\n제발 남편을 찾아주세요.</t>
  </si>
  <si>
    <t>아, 맞다! 옆집 순이주려고\n채석장에 예쁜 돌을 모아놨는데\n깜빡하고 놓고 왔네.\n몰래가서 가져올까?\n\n(상자 근처로 가서 획득 가능)</t>
  </si>
  <si>
    <t>n_LimitLv</t>
  </si>
  <si>
    <t>n_RequireTotalStat</t>
  </si>
  <si>
    <t>n_RequireLevel</t>
  </si>
  <si>
    <t>n_MaxAbilityPoint</t>
  </si>
  <si>
    <t>f_Monster_DMG_Multiplier</t>
  </si>
  <si>
    <t>f_Boss_DMG_Multiplier</t>
  </si>
  <si>
    <t>f_ALL_STAT_Multiplier</t>
  </si>
  <si>
    <t>n_limitSlotMagic</t>
  </si>
  <si>
    <t>n_Equip_Upgrade_Limit</t>
  </si>
  <si>
    <t>Book</t>
  </si>
  <si>
    <t>Page</t>
  </si>
  <si>
    <t>Drop</t>
  </si>
  <si>
    <t>ChapterMin</t>
  </si>
  <si>
    <t>ChapterMax</t>
  </si>
  <si>
    <t>IconBook</t>
  </si>
  <si>
    <t>StatPerPage</t>
  </si>
  <si>
    <t>TotalPage</t>
  </si>
  <si>
    <t>마녀 아탁의 서</t>
  </si>
  <si>
    <t>마녀 아탁이 깨달음을 기록한 고서.\n마녀의 공격력을 증가시킨다.</t>
  </si>
  <si>
    <t>마녀 헤시의 서</t>
  </si>
  <si>
    <t>마녀 헤시의 일생을 기록한 고서.\n마녀의 체력을 증가시킨다.</t>
  </si>
  <si>
    <t>마녀 자루다루의 서</t>
  </si>
  <si>
    <t>최초로 펫과의 교감에 성공한 마녀 자루다루의 고서.\n펫의 공격력을 증가시킨다.</t>
  </si>
  <si>
    <t>마녀 어무마의 서</t>
  </si>
  <si>
    <t>사랑하는 펫을 잃고, 펫의 건강에 대해 연구한\n마녀 어무마의 고서.\n펫의 체력을 증가시킨다.</t>
  </si>
  <si>
    <t>마녀 에피의 서</t>
  </si>
  <si>
    <t>자연에 존재하는 마나에 대해 고찰한 마녀 에피의 서. 마녀의 마나 회복속도를 증가시킨다.</t>
  </si>
  <si>
    <t>마녀 크리티의 서</t>
  </si>
  <si>
    <t>파괴적이고 기구한 삶을 살았던 마녀 크리티의 서.\n마녀의 치명타 확률을 증가시킨다.</t>
  </si>
  <si>
    <t>마녀 파아푸의 서</t>
  </si>
  <si>
    <t>마녀 크리티에 감명받아 더욱 파괴적인 연구를 했던\n마녀 파아푸의 서.\n마녀의 치명타 데미지를 증가시킨다.</t>
  </si>
  <si>
    <t>마녀 쿠타이의 서</t>
  </si>
  <si>
    <t>마법 연구에 일생을 바친 마녀 쿠타이의 서.\n마녀의 마법 재사용 대기시간을 줄여준다.</t>
  </si>
  <si>
    <t>MagicCoolTime</t>
  </si>
  <si>
    <t>대마녀 매지의 서</t>
  </si>
  <si>
    <t>마법에 통달했다고 알려진 대마녀 매지의 서.\n마법 데미지를 증가시킨다.</t>
  </si>
  <si>
    <t>MagicDmg</t>
  </si>
  <si>
    <t>n_MapID</t>
  </si>
  <si>
    <t>e_Difficult</t>
  </si>
  <si>
    <t>e_UnlockCondition</t>
  </si>
  <si>
    <t>n_UnlockConditionValue</t>
  </si>
  <si>
    <t>n_ExtraMonsterLv</t>
  </si>
  <si>
    <t>s_SkyEffect</t>
  </si>
  <si>
    <t>n_ExtraMonsterATK_Rate</t>
  </si>
  <si>
    <t>n_ExtraMonsterDEF_Rate</t>
  </si>
  <si>
    <t>n_ExtraMonsterHP_Rate</t>
  </si>
  <si>
    <t>n_ExtraEventDropReward</t>
  </si>
  <si>
    <t>n_ExtraDropReward1</t>
  </si>
  <si>
    <t>n_ExtraDropReward2</t>
  </si>
  <si>
    <t>n_ExtraDropReward3</t>
  </si>
  <si>
    <t>n_ExtraDropReward4</t>
  </si>
  <si>
    <t>n_DorpItemRate_Grade1</t>
  </si>
  <si>
    <t>n_DorpItemRate_Grade2</t>
  </si>
  <si>
    <t>n_DorpItemRate_Grade3</t>
  </si>
  <si>
    <t>n_DorpItemRate_Grade4</t>
  </si>
  <si>
    <t>n_DorpItemRate_Grade5</t>
  </si>
  <si>
    <t>n_DorpItemRate_Grade6</t>
  </si>
  <si>
    <t>n_DorpItemRate_Grade7</t>
  </si>
  <si>
    <t>n_DorpItemRate_Grade8</t>
  </si>
  <si>
    <t>n_DorpItemRate_Grade9</t>
  </si>
  <si>
    <t>Afternoon</t>
  </si>
  <si>
    <t>Sunset</t>
  </si>
  <si>
    <t>Night</t>
  </si>
  <si>
    <t>FireRain</t>
  </si>
  <si>
    <t>Hard</t>
  </si>
  <si>
    <t>NightMare</t>
  </si>
  <si>
    <t>Hell</t>
  </si>
  <si>
    <t>SealBreaking</t>
  </si>
  <si>
    <t>ChapterClear</t>
  </si>
  <si>
    <t>n_Chapter</t>
  </si>
  <si>
    <t>e_MapType</t>
  </si>
  <si>
    <t>s_Scene</t>
  </si>
  <si>
    <t>s_BGM</t>
  </si>
  <si>
    <t>n_MapName</t>
  </si>
  <si>
    <t>s_MapIcon</t>
  </si>
  <si>
    <t>Chapter1</t>
  </si>
  <si>
    <t>MyFarm</t>
  </si>
  <si>
    <t>Map2</t>
  </si>
  <si>
    <t>Map_C01</t>
  </si>
  <si>
    <t>Map3</t>
  </si>
  <si>
    <t>n_Portals</t>
  </si>
  <si>
    <t>Lobby</t>
  </si>
  <si>
    <t>Map1</t>
  </si>
  <si>
    <t>Stage</t>
  </si>
  <si>
    <t>Map_C02</t>
  </si>
  <si>
    <t>Chapter2</t>
  </si>
  <si>
    <t>Map4</t>
  </si>
  <si>
    <t>n_AwakenGoodsCost</t>
  </si>
  <si>
    <t>n_DefaultUpgradeCostValue</t>
  </si>
  <si>
    <t>f_CountPerUpgradeCostValue</t>
  </si>
  <si>
    <t>e_UpgradeStatType</t>
  </si>
  <si>
    <t>n_UpgradeOrder</t>
  </si>
  <si>
    <t>e_UpgradeOptionType</t>
  </si>
  <si>
    <t>n_DefaultUpgradeValue</t>
  </si>
  <si>
    <t>f_LevelPerUpgradeValue</t>
  </si>
  <si>
    <t>HP_ADD</t>
  </si>
  <si>
    <t>ATK_ADD</t>
  </si>
  <si>
    <t>DEF_ADD</t>
  </si>
  <si>
    <t>RingTicket</t>
  </si>
  <si>
    <t>NeckTicket</t>
  </si>
  <si>
    <t>BootsTicket</t>
  </si>
  <si>
    <t>e_AbilityTarget</t>
  </si>
  <si>
    <t>n_RequireAbility2</t>
  </si>
  <si>
    <t>EnchantOpenLv1</t>
  </si>
  <si>
    <t>EnchantOpenLv2</t>
  </si>
  <si>
    <t>EnchantOpenLv3</t>
  </si>
  <si>
    <t>s_ID</t>
    <phoneticPr fontId="1" type="noConversion"/>
  </si>
  <si>
    <t>sss</t>
    <phoneticPr fontId="1" type="noConversion"/>
  </si>
  <si>
    <t>exception</t>
  </si>
  <si>
    <t>한국어 텍스트</t>
    <phoneticPr fontId="1" type="noConversion"/>
  </si>
  <si>
    <t>영어 텍스트</t>
    <phoneticPr fontId="1" type="noConversion"/>
  </si>
  <si>
    <t>Text 고유 인덱스</t>
    <phoneticPr fontId="1" type="noConversion"/>
  </si>
  <si>
    <t>ID</t>
    <phoneticPr fontId="1" type="noConversion"/>
  </si>
  <si>
    <t>조건 값</t>
    <phoneticPr fontId="1" type="noConversion"/>
  </si>
  <si>
    <t>스텟 값</t>
    <phoneticPr fontId="1" type="noConversion"/>
  </si>
  <si>
    <t>스텟 타입</t>
    <phoneticPr fontId="1" type="noConversion"/>
  </si>
  <si>
    <t>이름</t>
    <phoneticPr fontId="1" type="noConversion"/>
  </si>
  <si>
    <t>타이틀 ID</t>
    <phoneticPr fontId="1" type="noConversion"/>
  </si>
  <si>
    <t>타이틀 명칭</t>
    <phoneticPr fontId="1" type="noConversion"/>
  </si>
  <si>
    <t>타이틀 설명</t>
    <phoneticPr fontId="1" type="noConversion"/>
  </si>
  <si>
    <t>추가 조건</t>
    <phoneticPr fontId="1" type="noConversion"/>
  </si>
  <si>
    <t>이펙트 설명 텍스트</t>
    <phoneticPr fontId="1" type="noConversion"/>
  </si>
  <si>
    <t>이펙트 종류</t>
    <phoneticPr fontId="1" type="noConversion"/>
  </si>
  <si>
    <t>이펙트 크기</t>
    <phoneticPr fontId="1" type="noConversion"/>
  </si>
  <si>
    <t>이펙트 보정 값 Y</t>
    <phoneticPr fontId="1" type="noConversion"/>
  </si>
  <si>
    <t>이펙트 보정 값 X</t>
    <phoneticPr fontId="1" type="noConversion"/>
  </si>
  <si>
    <t>이펙트 위치</t>
    <phoneticPr fontId="1" type="noConversion"/>
  </si>
  <si>
    <t>스킬 아이콘 경로</t>
    <phoneticPr fontId="1" type="noConversion"/>
  </si>
  <si>
    <t>스킬 발생 타이밍</t>
    <phoneticPr fontId="1" type="noConversion"/>
  </si>
  <si>
    <t>스킬 타입</t>
    <phoneticPr fontId="1" type="noConversion"/>
  </si>
  <si>
    <t>스킬 고유 ID</t>
    <phoneticPr fontId="1" type="noConversion"/>
  </si>
  <si>
    <t>스킬 효과 타입</t>
    <phoneticPr fontId="1" type="noConversion"/>
  </si>
  <si>
    <t>스킬 직업 ID</t>
    <phoneticPr fontId="1" type="noConversion"/>
  </si>
  <si>
    <t>스킬 마나 소모량</t>
    <phoneticPr fontId="1" type="noConversion"/>
  </si>
  <si>
    <t>스킬 쿨타임(초)</t>
    <phoneticPr fontId="1" type="noConversion"/>
  </si>
  <si>
    <t>스킬 발동 범위</t>
    <phoneticPr fontId="1" type="noConversion"/>
  </si>
  <si>
    <t>스킬 애니메이션</t>
    <phoneticPr fontId="1" type="noConversion"/>
  </si>
  <si>
    <t>스킬 대상 타켓</t>
    <phoneticPr fontId="1" type="noConversion"/>
  </si>
  <si>
    <t>스킬 효과 기본 값</t>
    <phoneticPr fontId="1" type="noConversion"/>
  </si>
  <si>
    <t>스킬 레벨당 값</t>
    <phoneticPr fontId="1" type="noConversion"/>
  </si>
  <si>
    <t>스킬 밸런스 보정 값</t>
    <phoneticPr fontId="1" type="noConversion"/>
  </si>
  <si>
    <t>스킬 부가 효과 타입</t>
    <phoneticPr fontId="1" type="noConversion"/>
  </si>
  <si>
    <t>스킬 부가효과 값</t>
    <phoneticPr fontId="1" type="noConversion"/>
  </si>
  <si>
    <t>ExtraValue1에 대한 설명</t>
    <phoneticPr fontId="1" type="noConversion"/>
  </si>
  <si>
    <t>ExtraValue2에 대한 설명</t>
    <phoneticPr fontId="1" type="noConversion"/>
  </si>
  <si>
    <t>ExtraValue3에 대한 설명</t>
    <phoneticPr fontId="1" type="noConversion"/>
  </si>
  <si>
    <t>ExtraValue4에 대한 설명</t>
    <phoneticPr fontId="1" type="noConversion"/>
  </si>
  <si>
    <t>스킬 부가 효과 2값</t>
    <phoneticPr fontId="1" type="noConversion"/>
  </si>
  <si>
    <t>스킬 부가 효과 3값</t>
    <phoneticPr fontId="1" type="noConversion"/>
  </si>
  <si>
    <t>스킬 부가 효과 4값</t>
    <phoneticPr fontId="1" type="noConversion"/>
  </si>
  <si>
    <t>스킬 개화 단계1</t>
    <phoneticPr fontId="1" type="noConversion"/>
  </si>
  <si>
    <t>스킬 개화 단계2</t>
    <phoneticPr fontId="1" type="noConversion"/>
  </si>
  <si>
    <t>스킬 개화 단계3</t>
    <phoneticPr fontId="1" type="noConversion"/>
  </si>
  <si>
    <t>스킬 강화 재화 종류</t>
    <phoneticPr fontId="1" type="noConversion"/>
  </si>
  <si>
    <t>스킬 강화 재화 값</t>
    <phoneticPr fontId="1" type="noConversion"/>
  </si>
  <si>
    <t>스킬 강화 재화 Value</t>
    <phoneticPr fontId="1" type="noConversion"/>
  </si>
  <si>
    <t>스킬 강화 재화 연산 K값</t>
    <phoneticPr fontId="1" type="noConversion"/>
  </si>
  <si>
    <t>스킬 각성 단계</t>
    <phoneticPr fontId="1" type="noConversion"/>
  </si>
  <si>
    <t>스킬 Value 값1</t>
    <phoneticPr fontId="1" type="noConversion"/>
  </si>
  <si>
    <t>스킬 Value 값2</t>
    <phoneticPr fontId="1" type="noConversion"/>
  </si>
  <si>
    <t>스킬 Value 값3</t>
    <phoneticPr fontId="1" type="noConversion"/>
  </si>
  <si>
    <t>스킬 각성 설명</t>
    <phoneticPr fontId="1" type="noConversion"/>
  </si>
  <si>
    <t>스킬 각성 효과</t>
    <phoneticPr fontId="1" type="noConversion"/>
  </si>
  <si>
    <t>인앱 ID</t>
    <phoneticPr fontId="1" type="noConversion"/>
  </si>
  <si>
    <t>아이템 ID</t>
    <phoneticPr fontId="1" type="noConversion"/>
  </si>
  <si>
    <t>구매 제한 조건</t>
    <phoneticPr fontId="1" type="noConversion"/>
  </si>
  <si>
    <t>제한 횟수</t>
    <phoneticPr fontId="1" type="noConversion"/>
  </si>
  <si>
    <t>일일 구매 제한</t>
    <phoneticPr fontId="1" type="noConversion"/>
  </si>
  <si>
    <t>주간 구매 제한</t>
    <phoneticPr fontId="1" type="noConversion"/>
  </si>
  <si>
    <t>월간 구매 제한</t>
    <phoneticPr fontId="1" type="noConversion"/>
  </si>
  <si>
    <t>선택 스킬 ID</t>
    <phoneticPr fontId="1" type="noConversion"/>
  </si>
  <si>
    <t>선택 스킬 이펙트</t>
    <phoneticPr fontId="1" type="noConversion"/>
  </si>
  <si>
    <t>스킬 스텟 종류</t>
    <phoneticPr fontId="1" type="noConversion"/>
  </si>
  <si>
    <t>스킬 기본 값</t>
    <phoneticPr fontId="1" type="noConversion"/>
  </si>
  <si>
    <t>스킬 이름</t>
    <phoneticPr fontId="1" type="noConversion"/>
  </si>
  <si>
    <t>시작 이름</t>
    <phoneticPr fontId="1" type="noConversion"/>
  </si>
  <si>
    <t>스킬 설명</t>
    <phoneticPr fontId="1" type="noConversion"/>
  </si>
  <si>
    <t>활성화 스텟</t>
    <phoneticPr fontId="1" type="noConversion"/>
  </si>
  <si>
    <t>발동 스킬</t>
    <phoneticPr fontId="1" type="noConversion"/>
  </si>
  <si>
    <t>펫 스킬</t>
    <phoneticPr fontId="1" type="noConversion"/>
  </si>
  <si>
    <t>아이콘 정보</t>
    <phoneticPr fontId="1" type="noConversion"/>
  </si>
  <si>
    <t>달성 보상 ID</t>
    <phoneticPr fontId="1" type="noConversion"/>
  </si>
  <si>
    <t>달성 보상 수량</t>
    <phoneticPr fontId="1" type="noConversion"/>
  </si>
  <si>
    <t>유물 레벨</t>
    <phoneticPr fontId="1" type="noConversion"/>
  </si>
  <si>
    <t>강화 비용</t>
    <phoneticPr fontId="1" type="noConversion"/>
  </si>
  <si>
    <t>유물 강화 비용(동일 유물)</t>
    <phoneticPr fontId="1" type="noConversion"/>
  </si>
  <si>
    <t>유물 등급1</t>
    <phoneticPr fontId="1" type="noConversion"/>
  </si>
  <si>
    <t>유물 등급2</t>
  </si>
  <si>
    <t>유물 등급3</t>
  </si>
  <si>
    <t>유물 등급4</t>
  </si>
  <si>
    <t>유물 ID</t>
    <phoneticPr fontId="1" type="noConversion"/>
  </si>
  <si>
    <t>첫 개방 비용</t>
    <phoneticPr fontId="1" type="noConversion"/>
  </si>
  <si>
    <t>성급 옵션 ID</t>
    <phoneticPr fontId="1" type="noConversion"/>
  </si>
  <si>
    <t>기본 보유 옵션 ID</t>
    <phoneticPr fontId="1" type="noConversion"/>
  </si>
  <si>
    <t>아이템 등급</t>
    <phoneticPr fontId="1" type="noConversion"/>
  </si>
  <si>
    <t>아이템 타입</t>
    <phoneticPr fontId="1" type="noConversion"/>
  </si>
  <si>
    <t>드랍 확률</t>
    <phoneticPr fontId="1" type="noConversion"/>
  </si>
  <si>
    <t>드랍 수량</t>
    <phoneticPr fontId="1" type="noConversion"/>
  </si>
  <si>
    <t>펫 레벨</t>
    <phoneticPr fontId="1" type="noConversion"/>
  </si>
  <si>
    <t>낮은 등급 펫 비용</t>
    <phoneticPr fontId="1" type="noConversion"/>
  </si>
  <si>
    <t>중간 등급 펫 비용</t>
    <phoneticPr fontId="1" type="noConversion"/>
  </si>
  <si>
    <t>고급 등급 펫 비용</t>
    <phoneticPr fontId="1" type="noConversion"/>
  </si>
  <si>
    <t>밸런스 K 값</t>
    <phoneticPr fontId="1" type="noConversion"/>
  </si>
  <si>
    <t>펫 고유 ID</t>
    <phoneticPr fontId="1" type="noConversion"/>
  </si>
  <si>
    <t>펫 등급</t>
    <phoneticPr fontId="1" type="noConversion"/>
  </si>
  <si>
    <t>펫 공격 속성</t>
    <phoneticPr fontId="1" type="noConversion"/>
  </si>
  <si>
    <t>펫 물리 방어력</t>
    <phoneticPr fontId="1" type="noConversion"/>
  </si>
  <si>
    <t>펫 마법 방어력</t>
    <phoneticPr fontId="1" type="noConversion"/>
  </si>
  <si>
    <t>f_PetStatRate</t>
    <phoneticPr fontId="1" type="noConversion"/>
  </si>
  <si>
    <t>펫 생명력</t>
    <phoneticPr fontId="1" type="noConversion"/>
  </si>
  <si>
    <t>펫의 상속 스텟 비율</t>
    <phoneticPr fontId="1" type="noConversion"/>
  </si>
  <si>
    <t>펫 공격 범위</t>
    <phoneticPr fontId="1" type="noConversion"/>
  </si>
  <si>
    <t>펫 공격 판정 프리펩</t>
    <phoneticPr fontId="1" type="noConversion"/>
  </si>
  <si>
    <t>펫 이동 속도</t>
    <phoneticPr fontId="1" type="noConversion"/>
  </si>
  <si>
    <t>펫 공격 속도</t>
    <phoneticPr fontId="1" type="noConversion"/>
  </si>
  <si>
    <t>펫 액티브 스킬 ID</t>
    <phoneticPr fontId="1" type="noConversion"/>
  </si>
  <si>
    <t>펫 패시브 스킬 ID</t>
    <phoneticPr fontId="1" type="noConversion"/>
  </si>
  <si>
    <t>펫 프리펩 종류</t>
    <phoneticPr fontId="1" type="noConversion"/>
  </si>
  <si>
    <t>펫 크기 보정 값</t>
    <phoneticPr fontId="1" type="noConversion"/>
  </si>
  <si>
    <t>최대 레벨</t>
    <phoneticPr fontId="1" type="noConversion"/>
  </si>
  <si>
    <t>기본 값</t>
    <phoneticPr fontId="1" type="noConversion"/>
  </si>
  <si>
    <t>테스트 값1</t>
    <phoneticPr fontId="1" type="noConversion"/>
  </si>
  <si>
    <t>테스트 값2</t>
  </si>
  <si>
    <t>테스트 값3</t>
  </si>
  <si>
    <t>테스트 값4</t>
  </si>
  <si>
    <t>패스 단계</t>
    <phoneticPr fontId="1" type="noConversion"/>
  </si>
  <si>
    <t>패스 타입</t>
    <phoneticPr fontId="1" type="noConversion"/>
  </si>
  <si>
    <t>무료 보상</t>
    <phoneticPr fontId="1" type="noConversion"/>
  </si>
  <si>
    <t>패스 보상</t>
    <phoneticPr fontId="1" type="noConversion"/>
  </si>
  <si>
    <t>챕터 달성 구분</t>
    <phoneticPr fontId="1" type="noConversion"/>
  </si>
  <si>
    <t>옵션 고유 ID</t>
    <phoneticPr fontId="1" type="noConversion"/>
  </si>
  <si>
    <t>옵션 타입</t>
    <phoneticPr fontId="1" type="noConversion"/>
  </si>
  <si>
    <t>레벨당 증가량</t>
    <phoneticPr fontId="1" type="noConversion"/>
  </si>
  <si>
    <t>Extra 효과1</t>
    <phoneticPr fontId="1" type="noConversion"/>
  </si>
  <si>
    <t>Extra 효과2</t>
  </si>
  <si>
    <t>Extra 효과3</t>
  </si>
  <si>
    <t>Extra 효과4</t>
  </si>
  <si>
    <t>오브젝트 ID</t>
    <phoneticPr fontId="1" type="noConversion"/>
  </si>
  <si>
    <t>오브젝트 이름</t>
    <phoneticPr fontId="1" type="noConversion"/>
  </si>
  <si>
    <t>랜덤 등장 확률</t>
    <phoneticPr fontId="1" type="noConversion"/>
  </si>
  <si>
    <t>등장 간격</t>
    <phoneticPr fontId="1" type="noConversion"/>
  </si>
  <si>
    <t>랜덤 등장 범위</t>
    <phoneticPr fontId="1" type="noConversion"/>
  </si>
  <si>
    <t>오브젝트 종류</t>
    <phoneticPr fontId="1" type="noConversion"/>
  </si>
  <si>
    <t>오브젝트 값</t>
    <phoneticPr fontId="1" type="noConversion"/>
  </si>
  <si>
    <t>파괴 속성</t>
    <phoneticPr fontId="1" type="noConversion"/>
  </si>
  <si>
    <t>파괴 관련 설정 값</t>
    <phoneticPr fontId="1" type="noConversion"/>
  </si>
  <si>
    <t>몬스터 고유 ID</t>
    <phoneticPr fontId="1" type="noConversion"/>
  </si>
  <si>
    <t>몬스터 타입</t>
    <phoneticPr fontId="1" type="noConversion"/>
  </si>
  <si>
    <t>기본 몬스터 크기</t>
    <phoneticPr fontId="1" type="noConversion"/>
  </si>
  <si>
    <t>몬스터 이름</t>
    <phoneticPr fontId="1" type="noConversion"/>
  </si>
  <si>
    <t>몬스터 공격 비율</t>
    <phoneticPr fontId="1" type="noConversion"/>
  </si>
  <si>
    <t>몬스터 마법 방어 비율</t>
    <phoneticPr fontId="1" type="noConversion"/>
  </si>
  <si>
    <t>몬스터 물리 방어 비율</t>
    <phoneticPr fontId="1" type="noConversion"/>
  </si>
  <si>
    <t>몬스터 생명력 비율</t>
    <phoneticPr fontId="1" type="noConversion"/>
  </si>
  <si>
    <t>몬스터 공격 속도</t>
    <phoneticPr fontId="1" type="noConversion"/>
  </si>
  <si>
    <t>몬스터 이동 속도</t>
    <phoneticPr fontId="1" type="noConversion"/>
  </si>
  <si>
    <t>몬스터 공격 범위</t>
    <phoneticPr fontId="1" type="noConversion"/>
  </si>
  <si>
    <t>몬스터 탐색 범위</t>
    <phoneticPr fontId="1" type="noConversion"/>
  </si>
  <si>
    <t>몬스터 선공 유무</t>
    <phoneticPr fontId="1" type="noConversion"/>
  </si>
  <si>
    <t>몬스터 공격 타입</t>
    <phoneticPr fontId="1" type="noConversion"/>
  </si>
  <si>
    <t>몬스터 공격 판정 투사체</t>
    <phoneticPr fontId="1" type="noConversion"/>
  </si>
  <si>
    <t>투사체 지속 시간</t>
    <phoneticPr fontId="1" type="noConversion"/>
  </si>
  <si>
    <t>2차 투사체</t>
    <phoneticPr fontId="1" type="noConversion"/>
  </si>
  <si>
    <t>2차 투사체 지속 시간</t>
    <phoneticPr fontId="1" type="noConversion"/>
  </si>
  <si>
    <t>3차 투사체</t>
    <phoneticPr fontId="1" type="noConversion"/>
  </si>
  <si>
    <t>3차 투사체 지속 시간</t>
    <phoneticPr fontId="1" type="noConversion"/>
  </si>
  <si>
    <t>몬스터 액티브 스킬1</t>
    <phoneticPr fontId="1" type="noConversion"/>
  </si>
  <si>
    <t>몬스터 액티브 스킬2</t>
  </si>
  <si>
    <t>몬스터 액티브 스킬3</t>
  </si>
  <si>
    <t>몬스터 드랍 아이템</t>
    <phoneticPr fontId="1" type="noConversion"/>
  </si>
  <si>
    <t>경계 대기 시간</t>
    <phoneticPr fontId="1" type="noConversion"/>
  </si>
  <si>
    <t>몬스터 프리펩</t>
    <phoneticPr fontId="1" type="noConversion"/>
  </si>
  <si>
    <t>몬스터 소환 거점 ID</t>
    <phoneticPr fontId="1" type="noConversion"/>
  </si>
  <si>
    <t>등장 몬스터 레벨</t>
    <phoneticPr fontId="1" type="noConversion"/>
  </si>
  <si>
    <t>몬스터 공격력</t>
    <phoneticPr fontId="1" type="noConversion"/>
  </si>
  <si>
    <t>몬스터 물리 방어력</t>
    <phoneticPr fontId="1" type="noConversion"/>
  </si>
  <si>
    <t>몬스터 마법 방어력</t>
    <phoneticPr fontId="1" type="noConversion"/>
  </si>
  <si>
    <t>몬스터 생명력</t>
    <phoneticPr fontId="1" type="noConversion"/>
  </si>
  <si>
    <t>등장몬스터 종류</t>
    <phoneticPr fontId="1" type="noConversion"/>
  </si>
  <si>
    <t>몬스터 등장 방식</t>
    <phoneticPr fontId="1" type="noConversion"/>
  </si>
  <si>
    <t>몬스터 등장 딜레이</t>
    <phoneticPr fontId="1" type="noConversion"/>
  </si>
  <si>
    <t>최대 등장 몬스터 수량</t>
    <phoneticPr fontId="1" type="noConversion"/>
  </si>
  <si>
    <t>몬스터 경계 범위</t>
    <phoneticPr fontId="1" type="noConversion"/>
  </si>
  <si>
    <t>몬스터 처치 경험치</t>
    <phoneticPr fontId="1" type="noConversion"/>
  </si>
  <si>
    <t>몬스터 처치 골드</t>
    <phoneticPr fontId="1" type="noConversion"/>
  </si>
  <si>
    <t>몬스터 드랍 보상</t>
    <phoneticPr fontId="1" type="noConversion"/>
  </si>
  <si>
    <t>마녀 ID</t>
    <phoneticPr fontId="1" type="noConversion"/>
  </si>
  <si>
    <t>공격력</t>
    <phoneticPr fontId="1" type="noConversion"/>
  </si>
  <si>
    <t>펫 ID</t>
    <phoneticPr fontId="1" type="noConversion"/>
  </si>
  <si>
    <t>포인트 수량</t>
    <phoneticPr fontId="1" type="noConversion"/>
  </si>
  <si>
    <t>필요 레벨 제한</t>
    <phoneticPr fontId="1" type="noConversion"/>
  </si>
  <si>
    <t>드랍 보상 ID</t>
    <phoneticPr fontId="1" type="noConversion"/>
  </si>
  <si>
    <t>등급1 확률</t>
    <phoneticPr fontId="1" type="noConversion"/>
  </si>
  <si>
    <t>등급2 확률</t>
  </si>
  <si>
    <t>등급3 확률</t>
  </si>
  <si>
    <t>등급4 확률</t>
  </si>
  <si>
    <t>등급5 확률</t>
  </si>
  <si>
    <t>등급6 확률</t>
  </si>
  <si>
    <t>등급7 확률</t>
  </si>
  <si>
    <t>등급8 확률</t>
  </si>
  <si>
    <t>등급9 확률</t>
  </si>
  <si>
    <t>적용 대상</t>
    <phoneticPr fontId="1" type="noConversion"/>
  </si>
  <si>
    <t>포션 ID</t>
    <phoneticPr fontId="1" type="noConversion"/>
  </si>
  <si>
    <t>포션 설명</t>
    <phoneticPr fontId="1" type="noConversion"/>
  </si>
  <si>
    <t>포션 이름</t>
    <phoneticPr fontId="1" type="noConversion"/>
  </si>
  <si>
    <t>아이템 종류</t>
    <phoneticPr fontId="1" type="noConversion"/>
  </si>
  <si>
    <t>증가량</t>
    <phoneticPr fontId="1" type="noConversion"/>
  </si>
  <si>
    <t>합성 재료 종류와 수량1</t>
    <phoneticPr fontId="1" type="noConversion"/>
  </si>
  <si>
    <t>합성 재료 종류와 수량2</t>
  </si>
  <si>
    <t>합성 재료 종류와 수량3</t>
  </si>
  <si>
    <t>합성 재료 종류와 수량4</t>
  </si>
  <si>
    <t>아이템 값</t>
    <phoneticPr fontId="1" type="noConversion"/>
  </si>
  <si>
    <t>아이템 이름</t>
    <phoneticPr fontId="1" type="noConversion"/>
  </si>
  <si>
    <t>아이템 설명</t>
    <phoneticPr fontId="1" type="noConversion"/>
  </si>
  <si>
    <t>아이템 아이콘</t>
    <phoneticPr fontId="1" type="noConversion"/>
  </si>
  <si>
    <t>아이템 정렬 순서</t>
    <phoneticPr fontId="1" type="noConversion"/>
  </si>
  <si>
    <t>절전 모드 노출 유무</t>
    <phoneticPr fontId="1" type="noConversion"/>
  </si>
  <si>
    <t>바로가기 정보1</t>
    <phoneticPr fontId="1" type="noConversion"/>
  </si>
  <si>
    <t>바로가기 정보2</t>
  </si>
  <si>
    <t>바로가기 정보3</t>
  </si>
  <si>
    <t>바로가기 정보4</t>
  </si>
  <si>
    <t>바로가기 정보5</t>
  </si>
  <si>
    <t>아이콘</t>
    <phoneticPr fontId="1" type="noConversion"/>
  </si>
  <si>
    <t>보조 아이콘</t>
    <phoneticPr fontId="1" type="noConversion"/>
  </si>
  <si>
    <t>소모품 ID</t>
    <phoneticPr fontId="1" type="noConversion"/>
  </si>
  <si>
    <t>보상 종류</t>
    <phoneticPr fontId="1" type="noConversion"/>
  </si>
  <si>
    <t>보상 수량</t>
    <phoneticPr fontId="1" type="noConversion"/>
  </si>
  <si>
    <t>등급 별 확률1</t>
    <phoneticPr fontId="1" type="noConversion"/>
  </si>
  <si>
    <t>등급 별 확률2</t>
  </si>
  <si>
    <t>등급 별 확률3</t>
  </si>
  <si>
    <t>등급 별 확률4</t>
  </si>
  <si>
    <t>등급 별 확률5</t>
  </si>
  <si>
    <t>등급 별 확률6</t>
  </si>
  <si>
    <t>등급 별 확률7</t>
  </si>
  <si>
    <t>소모품 이름</t>
    <phoneticPr fontId="1" type="noConversion"/>
  </si>
  <si>
    <t>소모품 아이콘</t>
    <phoneticPr fontId="1" type="noConversion"/>
  </si>
  <si>
    <t>소모품 보조 아이콘</t>
    <phoneticPr fontId="1" type="noConversion"/>
  </si>
  <si>
    <t>소모품 보조 아이콘 색상</t>
    <phoneticPr fontId="1" type="noConversion"/>
  </si>
  <si>
    <t>소모품 수량</t>
    <phoneticPr fontId="1" type="noConversion"/>
  </si>
  <si>
    <t>필드 박스 ID</t>
    <phoneticPr fontId="1" type="noConversion"/>
  </si>
  <si>
    <t>박스 보상 ID</t>
    <phoneticPr fontId="1" type="noConversion"/>
  </si>
  <si>
    <t>수확 ID</t>
    <phoneticPr fontId="1" type="noConversion"/>
  </si>
  <si>
    <t>수확 확률</t>
    <phoneticPr fontId="1" type="noConversion"/>
  </si>
  <si>
    <t>수확 타임</t>
    <phoneticPr fontId="1" type="noConversion"/>
  </si>
  <si>
    <t>최소 수량</t>
    <phoneticPr fontId="1" type="noConversion"/>
  </si>
  <si>
    <t>최대 수량</t>
    <phoneticPr fontId="1" type="noConversion"/>
  </si>
  <si>
    <t>스텟 열매 확률</t>
    <phoneticPr fontId="1" type="noConversion"/>
  </si>
  <si>
    <t>황금 열매 확률</t>
    <phoneticPr fontId="1" type="noConversion"/>
  </si>
  <si>
    <t>열매 ID</t>
    <phoneticPr fontId="1" type="noConversion"/>
  </si>
  <si>
    <t>힘 열매</t>
    <phoneticPr fontId="1" type="noConversion"/>
  </si>
  <si>
    <t>민첩 열매</t>
    <phoneticPr fontId="1" type="noConversion"/>
  </si>
  <si>
    <t>지능 열매</t>
    <phoneticPr fontId="1" type="noConversion"/>
  </si>
  <si>
    <t>행운 열매</t>
    <phoneticPr fontId="1" type="noConversion"/>
  </si>
  <si>
    <t>농부 ID</t>
    <phoneticPr fontId="1" type="noConversion"/>
  </si>
  <si>
    <t>농부 고유 효과</t>
    <phoneticPr fontId="1" type="noConversion"/>
  </si>
  <si>
    <t>농부 효과 값</t>
    <phoneticPr fontId="1" type="noConversion"/>
  </si>
  <si>
    <t>정령 ID</t>
    <phoneticPr fontId="1" type="noConversion"/>
  </si>
  <si>
    <t>정령 등급</t>
    <phoneticPr fontId="1" type="noConversion"/>
  </si>
  <si>
    <t>펫 고유 효과1</t>
    <phoneticPr fontId="1" type="noConversion"/>
  </si>
  <si>
    <t>펫 레벨 효과1</t>
    <phoneticPr fontId="1" type="noConversion"/>
  </si>
  <si>
    <t>펫 고유 효과2</t>
    <phoneticPr fontId="1" type="noConversion"/>
  </si>
  <si>
    <t>펫 레벨 효과2</t>
    <phoneticPr fontId="1" type="noConversion"/>
  </si>
  <si>
    <t>펫 고유 효과3</t>
    <phoneticPr fontId="1" type="noConversion"/>
  </si>
  <si>
    <t>펫 레벨 효과3</t>
    <phoneticPr fontId="1" type="noConversion"/>
  </si>
  <si>
    <t>정령 아이콘</t>
    <phoneticPr fontId="1" type="noConversion"/>
  </si>
  <si>
    <t>정령 크기</t>
    <phoneticPr fontId="1" type="noConversion"/>
  </si>
  <si>
    <t>UI 노출 크기</t>
    <phoneticPr fontId="1" type="noConversion"/>
  </si>
  <si>
    <t>정령 프리펩</t>
    <phoneticPr fontId="1" type="noConversion"/>
  </si>
  <si>
    <t>정령 이름</t>
    <phoneticPr fontId="1" type="noConversion"/>
  </si>
  <si>
    <t>정령 설명</t>
    <phoneticPr fontId="1" type="noConversion"/>
  </si>
  <si>
    <t>정수 ID</t>
    <phoneticPr fontId="1" type="noConversion"/>
  </si>
  <si>
    <t>정수 확률1</t>
    <phoneticPr fontId="1" type="noConversion"/>
  </si>
  <si>
    <t>정수 확률2</t>
  </si>
  <si>
    <t>정수 확률3</t>
  </si>
  <si>
    <t>정수 확률4</t>
  </si>
  <si>
    <t>정수 확률5</t>
  </si>
  <si>
    <t>정수 확률6</t>
  </si>
  <si>
    <t>강화 단계</t>
    <phoneticPr fontId="1" type="noConversion"/>
  </si>
  <si>
    <t>다음 강화 확률</t>
    <phoneticPr fontId="1" type="noConversion"/>
  </si>
  <si>
    <t>강화 시 증가 보정량</t>
    <phoneticPr fontId="1" type="noConversion"/>
  </si>
  <si>
    <t>장비 파츠</t>
    <phoneticPr fontId="1" type="noConversion"/>
  </si>
  <si>
    <t>장비 속성 타입</t>
    <phoneticPr fontId="1" type="noConversion"/>
  </si>
  <si>
    <t>장비 슬롯 이름</t>
    <phoneticPr fontId="1" type="noConversion"/>
  </si>
  <si>
    <t>장비 옵션 타입</t>
    <phoneticPr fontId="1" type="noConversion"/>
  </si>
  <si>
    <t>장비 옵션 값</t>
    <phoneticPr fontId="1" type="noConversion"/>
  </si>
  <si>
    <t>레벨 당 증가값</t>
    <phoneticPr fontId="1" type="noConversion"/>
  </si>
  <si>
    <t>레벨당 밸런스 K값</t>
    <phoneticPr fontId="1" type="noConversion"/>
  </si>
  <si>
    <t>강화 재화 ID</t>
    <phoneticPr fontId="1" type="noConversion"/>
  </si>
  <si>
    <t>기본 강화 가격</t>
    <phoneticPr fontId="1" type="noConversion"/>
  </si>
  <si>
    <t>레벨당 가격 값</t>
    <phoneticPr fontId="1" type="noConversion"/>
  </si>
  <si>
    <t>레벨당 가격 밸런스 K값</t>
    <phoneticPr fontId="1" type="noConversion"/>
  </si>
  <si>
    <t>장비 ID</t>
    <phoneticPr fontId="1" type="noConversion"/>
  </si>
  <si>
    <t>왼손 장착 프리펩</t>
    <phoneticPr fontId="1" type="noConversion"/>
  </si>
  <si>
    <t>오른손 장착 프리펩</t>
    <phoneticPr fontId="1" type="noConversion"/>
  </si>
  <si>
    <t>장비 파츠 종류</t>
    <phoneticPr fontId="1" type="noConversion"/>
  </si>
  <si>
    <t>장비 기본 능력치1 종류</t>
    <phoneticPr fontId="1" type="noConversion"/>
  </si>
  <si>
    <t>장비 능력치1 값</t>
    <phoneticPr fontId="1" type="noConversion"/>
  </si>
  <si>
    <t>장비 기본 능력치2 종류</t>
    <phoneticPr fontId="1" type="noConversion"/>
  </si>
  <si>
    <t>장비 능력치2 값</t>
    <phoneticPr fontId="1" type="noConversion"/>
  </si>
  <si>
    <t>장비 기본 능력치3 종류</t>
    <phoneticPr fontId="1" type="noConversion"/>
  </si>
  <si>
    <t>장비 능력치3 값</t>
    <phoneticPr fontId="1" type="noConversion"/>
  </si>
  <si>
    <t>장비 분해 보상 ID</t>
    <phoneticPr fontId="1" type="noConversion"/>
  </si>
  <si>
    <t>장비 분해 보상 수량</t>
    <phoneticPr fontId="1" type="noConversion"/>
  </si>
  <si>
    <t>제작 아이템 ID</t>
    <phoneticPr fontId="1" type="noConversion"/>
  </si>
  <si>
    <t>재료2 ID</t>
    <phoneticPr fontId="1" type="noConversion"/>
  </si>
  <si>
    <t>재료1 ID</t>
    <phoneticPr fontId="1" type="noConversion"/>
  </si>
  <si>
    <t>재료2 수량</t>
    <phoneticPr fontId="1" type="noConversion"/>
  </si>
  <si>
    <t>재료1 수량</t>
    <phoneticPr fontId="1" type="noConversion"/>
  </si>
  <si>
    <t>재료3 ID</t>
    <phoneticPr fontId="1" type="noConversion"/>
  </si>
  <si>
    <t>재료3 수량</t>
    <phoneticPr fontId="1" type="noConversion"/>
  </si>
  <si>
    <t>인첸트 레벨</t>
    <phoneticPr fontId="1" type="noConversion"/>
  </si>
  <si>
    <t>다음 레벨 인첸트 필요 횟수</t>
    <phoneticPr fontId="1" type="noConversion"/>
  </si>
  <si>
    <t>등급 별 옵션 등장 확률1</t>
    <phoneticPr fontId="1" type="noConversion"/>
  </si>
  <si>
    <t>등급 별 옵션 등장 확률2</t>
  </si>
  <si>
    <t>등급 별 옵션 등장 확률3</t>
  </si>
  <si>
    <t>등급 별 옵션 등장 확률4</t>
  </si>
  <si>
    <t>등급 별 옵션 등장 확률5</t>
  </si>
  <si>
    <t>등급 별 옵션 등장 확률6</t>
  </si>
  <si>
    <t>등급 별 옵션 등장 확률7</t>
  </si>
  <si>
    <t>등급 별 옵션 등장 확률8</t>
  </si>
  <si>
    <t>등급 별 옵션 등장 확률9</t>
  </si>
  <si>
    <t>인첸트 등급</t>
    <phoneticPr fontId="1" type="noConversion"/>
  </si>
  <si>
    <t>인첸트 최소 레벨</t>
    <phoneticPr fontId="1" type="noConversion"/>
  </si>
  <si>
    <t>인첸트 최대 레벨</t>
    <phoneticPr fontId="1" type="noConversion"/>
  </si>
  <si>
    <t>인첸트 등급 별 색상</t>
    <phoneticPr fontId="1" type="noConversion"/>
  </si>
  <si>
    <t>인첸트 ID</t>
    <phoneticPr fontId="1" type="noConversion"/>
  </si>
  <si>
    <t>농장 연동 열매 ID</t>
    <phoneticPr fontId="1" type="noConversion"/>
  </si>
  <si>
    <t>등장 옵션 종류1</t>
    <phoneticPr fontId="1" type="noConversion"/>
  </si>
  <si>
    <t>등장 옵션 종류2</t>
  </si>
  <si>
    <t>등장 옵션 종류3</t>
  </si>
  <si>
    <t>등장 옵션 종류4</t>
  </si>
  <si>
    <t>DPS 업적 단계</t>
    <phoneticPr fontId="1" type="noConversion"/>
  </si>
  <si>
    <t>달성 데미지</t>
    <phoneticPr fontId="1" type="noConversion"/>
  </si>
  <si>
    <t>달성 보상 다이아</t>
    <phoneticPr fontId="1" type="noConversion"/>
  </si>
  <si>
    <t>메뉴 카테고리</t>
    <phoneticPr fontId="1" type="noConversion"/>
  </si>
  <si>
    <t>타겟 조건</t>
    <phoneticPr fontId="1" type="noConversion"/>
  </si>
  <si>
    <t>타겟 값</t>
    <phoneticPr fontId="1" type="noConversion"/>
  </si>
  <si>
    <t>조건 수량</t>
    <phoneticPr fontId="1" type="noConversion"/>
  </si>
  <si>
    <t>첫 클리어 보상 타입</t>
    <phoneticPr fontId="1" type="noConversion"/>
  </si>
  <si>
    <t>첫 클리어 보상 종류</t>
    <phoneticPr fontId="1" type="noConversion"/>
  </si>
  <si>
    <t>첫 클리어 보상 수량</t>
    <phoneticPr fontId="1" type="noConversion"/>
  </si>
  <si>
    <t>반복 보상 종류</t>
    <phoneticPr fontId="1" type="noConversion"/>
  </si>
  <si>
    <t>반복 보상 타입</t>
    <phoneticPr fontId="1" type="noConversion"/>
  </si>
  <si>
    <t>반복 보상 수량</t>
    <phoneticPr fontId="1" type="noConversion"/>
  </si>
  <si>
    <t>직업 고유 ID</t>
    <phoneticPr fontId="1" type="noConversion"/>
  </si>
  <si>
    <t>전직 연계 직업1</t>
    <phoneticPr fontId="1" type="noConversion"/>
  </si>
  <si>
    <t>전직 연계 직업2</t>
    <phoneticPr fontId="1" type="noConversion"/>
  </si>
  <si>
    <t>전직 필요 특성</t>
    <phoneticPr fontId="1" type="noConversion"/>
  </si>
  <si>
    <t>전직 요구 각성 타입1</t>
    <phoneticPr fontId="1" type="noConversion"/>
  </si>
  <si>
    <t>전직 요구 각성 단계1</t>
    <phoneticPr fontId="1" type="noConversion"/>
  </si>
  <si>
    <t>전직 요구 각성 타입2</t>
    <phoneticPr fontId="1" type="noConversion"/>
  </si>
  <si>
    <t>전직 요구 각성 단계2</t>
    <phoneticPr fontId="1" type="noConversion"/>
  </si>
  <si>
    <t>전직 필요 재화 수량</t>
    <phoneticPr fontId="1" type="noConversion"/>
  </si>
  <si>
    <t>직업 ID</t>
    <phoneticPr fontId="1" type="noConversion"/>
  </si>
  <si>
    <t>직업 티어</t>
    <phoneticPr fontId="1" type="noConversion"/>
  </si>
  <si>
    <t>캐릭터 프리펩 정보</t>
    <phoneticPr fontId="1" type="noConversion"/>
  </si>
  <si>
    <t>직업 아이콘 정보</t>
    <phoneticPr fontId="1" type="noConversion"/>
  </si>
  <si>
    <t>전투 스타일</t>
    <phoneticPr fontId="1" type="noConversion"/>
  </si>
  <si>
    <t>크기 보정 값</t>
    <phoneticPr fontId="1" type="noConversion"/>
  </si>
  <si>
    <t>공격 범위</t>
    <phoneticPr fontId="1" type="noConversion"/>
  </si>
  <si>
    <t>주 스텟 타입</t>
    <phoneticPr fontId="1" type="noConversion"/>
  </si>
  <si>
    <t>기본 힘 스텟</t>
    <phoneticPr fontId="1" type="noConversion"/>
  </si>
  <si>
    <t>기본 민첩 스텟</t>
    <phoneticPr fontId="1" type="noConversion"/>
  </si>
  <si>
    <t>기본 행운 스텟</t>
    <phoneticPr fontId="1" type="noConversion"/>
  </si>
  <si>
    <t>기본 지능 스텟</t>
    <phoneticPr fontId="1" type="noConversion"/>
  </si>
  <si>
    <t>기본 생명력</t>
    <phoneticPr fontId="1" type="noConversion"/>
  </si>
  <si>
    <t>기본 마나</t>
    <phoneticPr fontId="1" type="noConversion"/>
  </si>
  <si>
    <t>직업 고유 스킬</t>
    <phoneticPr fontId="1" type="noConversion"/>
  </si>
  <si>
    <t>직업 추가 스킬1</t>
    <phoneticPr fontId="1" type="noConversion"/>
  </si>
  <si>
    <t>직업 추가 스킬2</t>
  </si>
  <si>
    <t>직업 추가 스킬3</t>
  </si>
  <si>
    <t>챕터 종류</t>
    <phoneticPr fontId="1" type="noConversion"/>
  </si>
  <si>
    <t>챕터 이름</t>
    <phoneticPr fontId="1" type="noConversion"/>
  </si>
  <si>
    <t>짧은 정보</t>
    <phoneticPr fontId="1" type="noConversion"/>
  </si>
  <si>
    <t>챕터 설명</t>
    <phoneticPr fontId="1" type="noConversion"/>
  </si>
  <si>
    <t>챕터 클리어 보상 수량</t>
    <phoneticPr fontId="1" type="noConversion"/>
  </si>
  <si>
    <t>챕터 넘버 제목</t>
    <phoneticPr fontId="1" type="noConversion"/>
  </si>
  <si>
    <t>챕터 정보</t>
    <phoneticPr fontId="1" type="noConversion"/>
  </si>
  <si>
    <t>최대 스테이지</t>
    <phoneticPr fontId="1" type="noConversion"/>
  </si>
  <si>
    <t>달성 목표</t>
    <phoneticPr fontId="1" type="noConversion"/>
  </si>
  <si>
    <t>상자 ID</t>
    <phoneticPr fontId="1" type="noConversion"/>
  </si>
  <si>
    <t>목표 대상 값</t>
    <phoneticPr fontId="1" type="noConversion"/>
  </si>
  <si>
    <t>등장 몬스터 ID</t>
    <phoneticPr fontId="1" type="noConversion"/>
  </si>
  <si>
    <t>프리펩 정보</t>
    <phoneticPr fontId="1" type="noConversion"/>
  </si>
  <si>
    <t>오브젝트 타입</t>
    <phoneticPr fontId="1" type="noConversion"/>
  </si>
  <si>
    <t>오브젝트 수량</t>
    <phoneticPr fontId="1" type="noConversion"/>
  </si>
  <si>
    <t>보상 ID</t>
    <phoneticPr fontId="1" type="noConversion"/>
  </si>
  <si>
    <t>미션 목표 정보</t>
    <phoneticPr fontId="1" type="noConversion"/>
  </si>
  <si>
    <t>미션 타이틀</t>
    <phoneticPr fontId="1" type="noConversion"/>
  </si>
  <si>
    <t>미션 상세 정보</t>
    <phoneticPr fontId="1" type="noConversion"/>
  </si>
  <si>
    <t>미션 바로가기 안내</t>
    <phoneticPr fontId="1" type="noConversion"/>
  </si>
  <si>
    <t>한계 돌파 레벨</t>
    <phoneticPr fontId="1" type="noConversion"/>
  </si>
  <si>
    <t>필요한 총 스텟</t>
    <phoneticPr fontId="1" type="noConversion"/>
  </si>
  <si>
    <t>필요한 레벨</t>
    <phoneticPr fontId="1" type="noConversion"/>
  </si>
  <si>
    <t>최대 특성 포인트</t>
    <phoneticPr fontId="1" type="noConversion"/>
  </si>
  <si>
    <t>최대 장비 레벨</t>
    <phoneticPr fontId="1" type="noConversion"/>
  </si>
  <si>
    <t>일반 몬스터 피해 증가량</t>
    <phoneticPr fontId="1" type="noConversion"/>
  </si>
  <si>
    <t>보스 몬스터 피해 증가량</t>
    <phoneticPr fontId="1" type="noConversion"/>
  </si>
  <si>
    <t>모든 스텟 증가량</t>
    <phoneticPr fontId="1" type="noConversion"/>
  </si>
  <si>
    <t>최대 스킬 슬롯</t>
    <phoneticPr fontId="1" type="noConversion"/>
  </si>
  <si>
    <t>고서 ID</t>
    <phoneticPr fontId="1" type="noConversion"/>
  </si>
  <si>
    <t>고서 종류</t>
    <phoneticPr fontId="1" type="noConversion"/>
  </si>
  <si>
    <t>고서 페이지</t>
    <phoneticPr fontId="1" type="noConversion"/>
  </si>
  <si>
    <t>고서 드랍률</t>
    <phoneticPr fontId="1" type="noConversion"/>
  </si>
  <si>
    <t>테이블 인덱스</t>
    <phoneticPr fontId="1" type="noConversion"/>
  </si>
  <si>
    <t>챕터 최소값</t>
    <phoneticPr fontId="1" type="noConversion"/>
  </si>
  <si>
    <t>챕터 최대량</t>
    <phoneticPr fontId="1" type="noConversion"/>
  </si>
  <si>
    <t>고서 이름</t>
    <phoneticPr fontId="1" type="noConversion"/>
  </si>
  <si>
    <t>고서 설명</t>
    <phoneticPr fontId="1" type="noConversion"/>
  </si>
  <si>
    <t>고서 아이콘</t>
    <phoneticPr fontId="1" type="noConversion"/>
  </si>
  <si>
    <t>고서 스텟 종류</t>
    <phoneticPr fontId="1" type="noConversion"/>
  </si>
  <si>
    <t>페이지당 스텟 증가량</t>
    <phoneticPr fontId="1" type="noConversion"/>
  </si>
  <si>
    <t>완료 스텟 증가량</t>
    <phoneticPr fontId="1" type="noConversion"/>
  </si>
  <si>
    <t>총 페이지 증가량</t>
    <phoneticPr fontId="1" type="noConversion"/>
  </si>
  <si>
    <t>맵 ID</t>
    <phoneticPr fontId="1" type="noConversion"/>
  </si>
  <si>
    <t>맵 난이도</t>
    <phoneticPr fontId="1" type="noConversion"/>
  </si>
  <si>
    <t>맵 개방 조건</t>
    <phoneticPr fontId="1" type="noConversion"/>
  </si>
  <si>
    <t>맵 개방 조건 관련 값</t>
    <phoneticPr fontId="1" type="noConversion"/>
  </si>
  <si>
    <t>추가 몬스터 레벨</t>
    <phoneticPr fontId="1" type="noConversion"/>
  </si>
  <si>
    <t>스카이박스 종류</t>
    <phoneticPr fontId="1" type="noConversion"/>
  </si>
  <si>
    <t>추가 몬스터 공격력 증가량</t>
    <phoneticPr fontId="1" type="noConversion"/>
  </si>
  <si>
    <t>추가 몬스터 방어력 증가량</t>
    <phoneticPr fontId="1" type="noConversion"/>
  </si>
  <si>
    <t>추가 몬스터 생명력 증가량</t>
    <phoneticPr fontId="1" type="noConversion"/>
  </si>
  <si>
    <t>추가 보상1</t>
    <phoneticPr fontId="1" type="noConversion"/>
  </si>
  <si>
    <t>이벤트 추가 드랍 보상</t>
    <phoneticPr fontId="1" type="noConversion"/>
  </si>
  <si>
    <t>추가 보상2</t>
  </si>
  <si>
    <t>추가 보상3</t>
  </si>
  <si>
    <t>추가 보상4</t>
  </si>
  <si>
    <t>추가 보상 드랍 확률 등급1</t>
    <phoneticPr fontId="1" type="noConversion"/>
  </si>
  <si>
    <t>추가 보상 드랍 확률 등급2</t>
  </si>
  <si>
    <t>추가 보상 드랍 확률 등급3</t>
  </si>
  <si>
    <t>추가 보상 드랍 확률 등급4</t>
  </si>
  <si>
    <t>추가 보상 드랍 확률 등급5</t>
  </si>
  <si>
    <t>추가 보상 드랍 확률 등급6</t>
  </si>
  <si>
    <t>추가 보상 드랍 확률 등급7</t>
  </si>
  <si>
    <t>추가 보상 드랍 확률 등급8</t>
  </si>
  <si>
    <t>추가 보상 드랍 확률 등급9</t>
  </si>
  <si>
    <t>맵 타입</t>
    <phoneticPr fontId="1" type="noConversion"/>
  </si>
  <si>
    <t>씬 정보</t>
    <phoneticPr fontId="1" type="noConversion"/>
  </si>
  <si>
    <t>BGM 정보</t>
    <phoneticPr fontId="1" type="noConversion"/>
  </si>
  <si>
    <t>맵 이름</t>
    <phoneticPr fontId="1" type="noConversion"/>
  </si>
  <si>
    <t>맵 아이콘</t>
    <phoneticPr fontId="1" type="noConversion"/>
  </si>
  <si>
    <t>연계 포탈 정보</t>
    <phoneticPr fontId="1" type="noConversion"/>
  </si>
  <si>
    <t>각성 단계</t>
    <phoneticPr fontId="1" type="noConversion"/>
  </si>
  <si>
    <t>최대 강화 레벨</t>
    <phoneticPr fontId="1" type="noConversion"/>
  </si>
  <si>
    <t>각성 재화 비용</t>
    <phoneticPr fontId="1" type="noConversion"/>
  </si>
  <si>
    <t xml:space="preserve">기본 강화 비용 </t>
    <phoneticPr fontId="1" type="noConversion"/>
  </si>
  <si>
    <t>기본 강화 비용 값</t>
    <phoneticPr fontId="1" type="noConversion"/>
  </si>
  <si>
    <t>기본 강화 비용 밸런스 K값</t>
    <phoneticPr fontId="1" type="noConversion"/>
  </si>
  <si>
    <t>강화 스텟 타입</t>
    <phoneticPr fontId="1" type="noConversion"/>
  </si>
  <si>
    <t>강화 순서</t>
    <phoneticPr fontId="1" type="noConversion"/>
  </si>
  <si>
    <t>강화 옵션 타입</t>
    <phoneticPr fontId="1" type="noConversion"/>
  </si>
  <si>
    <t>강화 기본 데이터</t>
    <phoneticPr fontId="1" type="noConversion"/>
  </si>
  <si>
    <t>레벨 당 강화 값</t>
    <phoneticPr fontId="1" type="noConversion"/>
  </si>
  <si>
    <t>레벨 당 강화 밸런스 K값</t>
    <phoneticPr fontId="1" type="noConversion"/>
  </si>
  <si>
    <t>출석 일수</t>
    <phoneticPr fontId="1" type="noConversion"/>
  </si>
  <si>
    <t>보상 아이템 ID</t>
    <phoneticPr fontId="1" type="noConversion"/>
  </si>
  <si>
    <t>특성 고유 ID</t>
    <phoneticPr fontId="1" type="noConversion"/>
  </si>
  <si>
    <t>전투 타입</t>
    <phoneticPr fontId="1" type="noConversion"/>
  </si>
  <si>
    <t>특성 강화 단계</t>
    <phoneticPr fontId="1" type="noConversion"/>
  </si>
  <si>
    <t>특성 강화 순서</t>
    <phoneticPr fontId="1" type="noConversion"/>
  </si>
  <si>
    <t>선행 특성 ID1</t>
    <phoneticPr fontId="1" type="noConversion"/>
  </si>
  <si>
    <t>선행 특성 ID2</t>
    <phoneticPr fontId="1" type="noConversion"/>
  </si>
  <si>
    <t>다음 특성 정보</t>
    <phoneticPr fontId="1" type="noConversion"/>
  </si>
  <si>
    <t>특성 적용 대상</t>
    <phoneticPr fontId="1" type="noConversion"/>
  </si>
  <si>
    <t>특성 효과 타입</t>
    <phoneticPr fontId="1" type="noConversion"/>
  </si>
  <si>
    <t>특성 기본 값</t>
    <phoneticPr fontId="1" type="noConversion"/>
  </si>
  <si>
    <t>레벨당 특성 값</t>
    <phoneticPr fontId="1" type="noConversion"/>
  </si>
  <si>
    <t>레벨당 특성 밸런스 K값</t>
    <phoneticPr fontId="1" type="noConversion"/>
  </si>
  <si>
    <t>ATK</t>
    <phoneticPr fontId="1" type="noConversion"/>
  </si>
  <si>
    <t>HP</t>
    <phoneticPr fontId="1" type="noConversion"/>
  </si>
  <si>
    <t>DEF</t>
    <phoneticPr fontId="1" type="noConversion"/>
  </si>
  <si>
    <t>M_DEF</t>
    <phoneticPr fontId="1" type="noConversion"/>
  </si>
  <si>
    <t>ATK_Multiplier</t>
    <phoneticPr fontId="1" type="noConversion"/>
  </si>
  <si>
    <t>HP_Multiplier</t>
    <phoneticPr fontId="1" type="noConversion"/>
  </si>
  <si>
    <t>DEF_Multiplier</t>
    <phoneticPr fontId="1" type="noConversion"/>
  </si>
  <si>
    <t>M_DEF_Multiplier</t>
    <phoneticPr fontId="1" type="noConversion"/>
  </si>
  <si>
    <t>MP</t>
    <phoneticPr fontId="1" type="noConversion"/>
  </si>
  <si>
    <t>MP_Multiplier</t>
    <phoneticPr fontId="1" type="noConversion"/>
  </si>
  <si>
    <t>ATK_FIXED</t>
    <phoneticPr fontId="1" type="noConversion"/>
  </si>
  <si>
    <t>ATK_FIXED_DECREASE</t>
    <phoneticPr fontId="1" type="noConversion"/>
  </si>
  <si>
    <t>CRI</t>
    <phoneticPr fontId="1" type="noConversion"/>
  </si>
  <si>
    <t>CRI_DMG_Multiplier</t>
    <phoneticPr fontId="1" type="noConversion"/>
  </si>
  <si>
    <t>M_CRI</t>
    <phoneticPr fontId="1" type="noConversion"/>
  </si>
  <si>
    <t>M_CRI_DMG_Multiplier</t>
    <phoneticPr fontId="1" type="noConversion"/>
  </si>
  <si>
    <t>SKILL_Multiplier</t>
    <phoneticPr fontId="1" type="noConversion"/>
  </si>
  <si>
    <t>COOLTIME_Multiplier</t>
    <phoneticPr fontId="1" type="noConversion"/>
  </si>
  <si>
    <t>HERO_ATK_SPD</t>
    <phoneticPr fontId="1" type="noConversion"/>
  </si>
  <si>
    <t>ATK_SPD_Multiplier</t>
    <phoneticPr fontId="1" type="noConversion"/>
  </si>
  <si>
    <t>HERO_MOVE_SPD</t>
    <phoneticPr fontId="1" type="noConversion"/>
  </si>
  <si>
    <t>MOVE_SPD_Multiplier</t>
    <phoneticPr fontId="1" type="noConversion"/>
  </si>
  <si>
    <t>HP_REGEN</t>
    <phoneticPr fontId="1" type="noConversion"/>
  </si>
  <si>
    <t>MP_REGEN</t>
    <phoneticPr fontId="1" type="noConversion"/>
  </si>
  <si>
    <t>HP_REGEN_Multiplier</t>
    <phoneticPr fontId="1" type="noConversion"/>
  </si>
  <si>
    <t>MP_REGEN_Multiplier</t>
    <phoneticPr fontId="1" type="noConversion"/>
  </si>
  <si>
    <t>PIERCING_Multiplier</t>
    <phoneticPr fontId="1" type="noConversion"/>
  </si>
  <si>
    <t>DMG_Multiplier</t>
    <phoneticPr fontId="1" type="noConversion"/>
  </si>
  <si>
    <t>GOLD_INCREASE</t>
    <phoneticPr fontId="1" type="noConversion"/>
  </si>
  <si>
    <t>GOLD_Multiplier</t>
    <phoneticPr fontId="1" type="noConversion"/>
  </si>
  <si>
    <t>EXP_Multiplier</t>
    <phoneticPr fontId="1" type="noConversion"/>
  </si>
  <si>
    <t>ITEM_Multiplier</t>
    <phoneticPr fontId="1" type="noConversion"/>
  </si>
  <si>
    <t>Defense_Coefficient</t>
    <phoneticPr fontId="1" type="noConversion"/>
  </si>
  <si>
    <t>f_PC_FindEnemyRange</t>
    <phoneticPr fontId="1" type="noConversion"/>
  </si>
  <si>
    <t>f_Pet_FindEnemyRange</t>
    <phoneticPr fontId="1" type="noConversion"/>
  </si>
  <si>
    <t>f_AvoidCoolTime</t>
    <phoneticPr fontId="1" type="noConversion"/>
  </si>
  <si>
    <t>f_KnockbackTime</t>
    <phoneticPr fontId="1" type="noConversion"/>
  </si>
  <si>
    <t>f_SkillTeamRange</t>
    <phoneticPr fontId="1" type="noConversion"/>
  </si>
  <si>
    <t>n_AbilityMaterialID</t>
    <phoneticPr fontId="1" type="noConversion"/>
  </si>
  <si>
    <t>n_JobMaterialID</t>
    <phoneticPr fontId="1" type="noConversion"/>
  </si>
  <si>
    <t>AWAKEN_GOODS_UPGRADE</t>
    <phoneticPr fontId="1" type="noConversion"/>
  </si>
  <si>
    <t>AWAKEN_GOODS_STR</t>
    <phoneticPr fontId="1" type="noConversion"/>
  </si>
  <si>
    <t>AWAKEN_GOODS_DEX</t>
    <phoneticPr fontId="1" type="noConversion"/>
  </si>
  <si>
    <t>AWAKEN_GOODS_INT</t>
    <phoneticPr fontId="1" type="noConversion"/>
  </si>
  <si>
    <t>AWAKEN_GOODS_LUK</t>
    <phoneticPr fontId="1" type="noConversion"/>
  </si>
  <si>
    <t>n_BreakingLimitSlotMaterialID</t>
    <phoneticPr fontId="1" type="noConversion"/>
  </si>
  <si>
    <t>n_FirstEquipPet</t>
    <phoneticPr fontId="1" type="noConversion"/>
  </si>
  <si>
    <t>n_PetReinforceMaterialID</t>
    <phoneticPr fontId="1" type="noConversion"/>
  </si>
  <si>
    <t>n_PetReinforcePriceOptionID1</t>
    <phoneticPr fontId="1" type="noConversion"/>
  </si>
  <si>
    <t>n_PetReinforcePriceOptionID2</t>
    <phoneticPr fontId="1" type="noConversion"/>
  </si>
  <si>
    <t>n_PetReinforcePriceOptionID3</t>
    <phoneticPr fontId="1" type="noConversion"/>
  </si>
  <si>
    <t>n_PetSkillAwaken_Lv1</t>
    <phoneticPr fontId="1" type="noConversion"/>
  </si>
  <si>
    <t>n_PetSkillAwaken_Lv2</t>
    <phoneticPr fontId="1" type="noConversion"/>
  </si>
  <si>
    <t>n_PetSkillAwaken_Lv3</t>
    <phoneticPr fontId="1" type="noConversion"/>
  </si>
  <si>
    <t>n_EssenceMileageID</t>
    <phoneticPr fontId="1" type="noConversion"/>
  </si>
  <si>
    <t>n_EssenceRandomBagID</t>
    <phoneticPr fontId="1" type="noConversion"/>
  </si>
  <si>
    <t>n_RelicMaxStar</t>
    <phoneticPr fontId="1" type="noConversion"/>
  </si>
  <si>
    <t>n_RelicReinforceMaterialID</t>
    <phoneticPr fontId="1" type="noConversion"/>
  </si>
  <si>
    <t>n_FarmSeedID</t>
    <phoneticPr fontId="1" type="noConversion"/>
  </si>
  <si>
    <t>n_FarmPlantingSeedAmount</t>
    <phoneticPr fontId="1" type="noConversion"/>
  </si>
  <si>
    <t>n_CashItemID</t>
    <phoneticPr fontId="1" type="noConversion"/>
  </si>
  <si>
    <t>s_Prefab</t>
    <phoneticPr fontId="1" type="noConversion"/>
  </si>
  <si>
    <t>농부 3D</t>
    <phoneticPr fontId="1" type="noConversion"/>
  </si>
  <si>
    <t>Assets/Res_Addr/Farm/Farmer01.prefab</t>
  </si>
  <si>
    <t>Assets/Res_Addr/Farm/Farmer02.prefab</t>
  </si>
  <si>
    <t>Assets/Res_Addr/Farm/Farmer03.prefab</t>
  </si>
  <si>
    <t>Assets/Res_Addr/Farm/Farmer04.prefab</t>
  </si>
  <si>
    <t>Assets/Res_Addr/Farm/Farmer05.prefab</t>
  </si>
  <si>
    <t>Assets/Res_Addr/Farm/Farmer06.prefab</t>
  </si>
  <si>
    <t>Assets/Res_Addr/Farm/Farmer07.prefab</t>
  </si>
  <si>
    <t>Assets/Res_Addr/Farm/Farmer08.prefab</t>
  </si>
  <si>
    <t>Assets/Res_Addr/Farm/Farmer09.prefab</t>
  </si>
  <si>
    <t>Assets/Res_Addr/Farm/Farmer10.prefab</t>
  </si>
  <si>
    <t>Assets/Res_Addr/Farm/Farmer11.prefab</t>
  </si>
  <si>
    <t>Assets/Res_Addr/Farm/Farmer12.prefab</t>
  </si>
  <si>
    <t>Assets/Res_Addr/Farm/Farmer13.prefab</t>
  </si>
  <si>
    <t>1_Frost</t>
  </si>
  <si>
    <t>DefenceDecrease</t>
    <phoneticPr fontId="1" type="noConversion"/>
  </si>
  <si>
    <t>Aggro</t>
    <phoneticPr fontId="1" type="noConversion"/>
  </si>
  <si>
    <t>2_Cure</t>
    <phoneticPr fontId="1" type="noConversion"/>
  </si>
  <si>
    <t>3_Freezing</t>
    <phoneticPr fontId="1" type="noConversion"/>
  </si>
  <si>
    <t>Blood</t>
    <phoneticPr fontId="1" type="noConversion"/>
  </si>
  <si>
    <t>6_Burn</t>
  </si>
  <si>
    <t>5_Poison</t>
  </si>
  <si>
    <t>4_Blood</t>
  </si>
  <si>
    <t>7_Stun</t>
  </si>
  <si>
    <t>8_Slow</t>
  </si>
  <si>
    <t>9_StatUp</t>
  </si>
  <si>
    <t>10_ManaShield</t>
  </si>
  <si>
    <t>11_SwordShield</t>
    <phoneticPr fontId="1" type="noConversion"/>
  </si>
  <si>
    <t>12_SpeedUp</t>
  </si>
  <si>
    <t>13_DefenceDecrease</t>
  </si>
  <si>
    <t>14_Aggro</t>
  </si>
  <si>
    <t>VampirHeal</t>
    <phoneticPr fontId="1" type="noConversion"/>
  </si>
  <si>
    <t>15_VampirHeal</t>
  </si>
  <si>
    <t>16_Knockback</t>
  </si>
  <si>
    <t>17_Airborne</t>
  </si>
  <si>
    <t>18_Curse</t>
  </si>
  <si>
    <t>Enchant</t>
    <phoneticPr fontId="1" type="noConversion"/>
  </si>
  <si>
    <t>1_Mystery_Enchant</t>
  </si>
  <si>
    <t>2_Destruction_Enchant</t>
  </si>
  <si>
    <t>3_Deadly_Enchant</t>
  </si>
  <si>
    <t>4_Swiftness_Enchant</t>
  </si>
  <si>
    <t>5_Spell_Enchant</t>
  </si>
  <si>
    <t>6_Penetration_Enchant</t>
  </si>
  <si>
    <t>7_Life_Enchant</t>
  </si>
  <si>
    <t>8_Protection_Enchant</t>
  </si>
  <si>
    <t>9_Wealth_Enchant</t>
  </si>
  <si>
    <t>10_Ability_Enchant</t>
  </si>
  <si>
    <t>11_Recovery_Enchant</t>
  </si>
  <si>
    <t>12_Patience_Enchant</t>
  </si>
  <si>
    <t>13_Fate_Enchant</t>
  </si>
  <si>
    <t>14_Splendidness_Enchant</t>
    <phoneticPr fontId="1" type="noConversion"/>
  </si>
  <si>
    <t>15_Condemnation_Enchant</t>
  </si>
  <si>
    <t>Weapon_Str_001</t>
  </si>
  <si>
    <t>Weapon_Str_002</t>
  </si>
  <si>
    <t>Weapon_Str_003</t>
  </si>
  <si>
    <t>Weapon_Str_004</t>
  </si>
  <si>
    <t>Weapon_Str_005</t>
  </si>
  <si>
    <t>Weapon_Str_006</t>
  </si>
  <si>
    <t>Weapon_Str_007</t>
  </si>
  <si>
    <t>Weapon_Str_008</t>
  </si>
  <si>
    <t>Weapon_Str_009</t>
  </si>
  <si>
    <t>Weapon_Str_010</t>
  </si>
  <si>
    <t>Weapon_Str_011</t>
  </si>
  <si>
    <t>Weapon_Str_012</t>
  </si>
  <si>
    <t>Weapon_Str_013</t>
  </si>
  <si>
    <t>Weapon_Str_014</t>
  </si>
  <si>
    <t>Weapon_Str_015</t>
  </si>
  <si>
    <t>Weapon_Str_016</t>
  </si>
  <si>
    <t>Weapon_Str_017</t>
  </si>
  <si>
    <t>Weapon_Str_018</t>
  </si>
  <si>
    <t>Weapon_Str_019</t>
  </si>
  <si>
    <t>Weapon_Str_020</t>
  </si>
  <si>
    <t>Weapon_Str_021</t>
  </si>
  <si>
    <t>Weapon_Str_022</t>
  </si>
  <si>
    <t>Weapon_Str_023</t>
  </si>
  <si>
    <t>Weapon_Str_024</t>
  </si>
  <si>
    <t>Weapon_Str_025</t>
  </si>
  <si>
    <t>Weapon_Str_026</t>
  </si>
  <si>
    <t>Weapon_Str_027</t>
  </si>
  <si>
    <t>Weapon_Str_028</t>
  </si>
  <si>
    <t>Weapon_Str_029</t>
  </si>
  <si>
    <t>Weapon_Str_030</t>
  </si>
  <si>
    <t>Weapon_Str_031</t>
  </si>
  <si>
    <t>Weapon_Str_032</t>
  </si>
  <si>
    <t>Weapon_Str_033</t>
  </si>
  <si>
    <t>Weapon_Str_034</t>
  </si>
  <si>
    <t>Weapon_Str_035</t>
  </si>
  <si>
    <t>Armor</t>
    <phoneticPr fontId="1" type="noConversion"/>
  </si>
  <si>
    <t>Weapon_Dex_001</t>
    <phoneticPr fontId="1" type="noConversion"/>
  </si>
  <si>
    <t>Weapon_Dex_002</t>
  </si>
  <si>
    <t>Weapon_Dex_003</t>
  </si>
  <si>
    <t>Weapon_Dex_004</t>
  </si>
  <si>
    <t>Weapon_Dex_005</t>
  </si>
  <si>
    <t>Weapon_Dex_006</t>
  </si>
  <si>
    <t>Weapon_Dex_007</t>
  </si>
  <si>
    <t>Weapon_Dex_008</t>
  </si>
  <si>
    <t>Weapon_Dex_009</t>
  </si>
  <si>
    <t>Weapon_Dex_010</t>
  </si>
  <si>
    <t>Weapon_Dex_011</t>
  </si>
  <si>
    <t>Weapon_Dex_012</t>
  </si>
  <si>
    <t>Weapon_Dex_013</t>
  </si>
  <si>
    <t>Weapon_Dex_014</t>
  </si>
  <si>
    <t>Weapon_Dex_015</t>
  </si>
  <si>
    <t>Weapon_Dex_016</t>
  </si>
  <si>
    <t>Weapon_Dex_017</t>
  </si>
  <si>
    <t>Weapon_Dex_018</t>
  </si>
  <si>
    <t>Weapon_Dex_019</t>
  </si>
  <si>
    <t>Weapon_Dex_020</t>
  </si>
  <si>
    <t>Weapon_Dex_021</t>
  </si>
  <si>
    <t>Weapon_Dex_022</t>
  </si>
  <si>
    <t>Weapon_Dex_023</t>
  </si>
  <si>
    <t>Weapon_Dex_024</t>
  </si>
  <si>
    <t>Weapon_Dex_025</t>
  </si>
  <si>
    <t>Weapon_Dex_026</t>
  </si>
  <si>
    <t>Weapon_Dex_027</t>
  </si>
  <si>
    <t>Weapon_Dex_028</t>
  </si>
  <si>
    <t>Weapon_Dex_029</t>
  </si>
  <si>
    <t>Weapon_Dex_030</t>
  </si>
  <si>
    <t>Weapon_Dex_031</t>
  </si>
  <si>
    <t>Weapon_Dex_032</t>
  </si>
  <si>
    <t>Weapon_Dex_033</t>
  </si>
  <si>
    <t>Weapon_Dex_034</t>
  </si>
  <si>
    <t>Weapon_Dex_035</t>
  </si>
  <si>
    <t>Weapon_Int_001</t>
    <phoneticPr fontId="1" type="noConversion"/>
  </si>
  <si>
    <t>Weapon_Int_002</t>
  </si>
  <si>
    <t>Weapon_Int_003</t>
  </si>
  <si>
    <t>Weapon_Int_004</t>
  </si>
  <si>
    <t>Weapon_Int_005</t>
  </si>
  <si>
    <t>Weapon_Int_006</t>
  </si>
  <si>
    <t>Weapon_Int_007</t>
  </si>
  <si>
    <t>Weapon_Int_008</t>
  </si>
  <si>
    <t>Weapon_Int_009</t>
  </si>
  <si>
    <t>Weapon_Int_010</t>
  </si>
  <si>
    <t>Weapon_Int_011</t>
  </si>
  <si>
    <t>Weapon_Int_012</t>
  </si>
  <si>
    <t>Weapon_Int_013</t>
  </si>
  <si>
    <t>Weapon_Int_014</t>
  </si>
  <si>
    <t>Weapon_Int_015</t>
  </si>
  <si>
    <t>Weapon_Int_016</t>
  </si>
  <si>
    <t>Weapon_Int_017</t>
  </si>
  <si>
    <t>Weapon_Int_018</t>
  </si>
  <si>
    <t>Weapon_Int_019</t>
  </si>
  <si>
    <t>Weapon_Int_020</t>
  </si>
  <si>
    <t>Weapon_Int_021</t>
  </si>
  <si>
    <t>Weapon_Int_022</t>
  </si>
  <si>
    <t>Weapon_Int_023</t>
  </si>
  <si>
    <t>Weapon_Int_024</t>
  </si>
  <si>
    <t>Weapon_Int_025</t>
  </si>
  <si>
    <t>Weapon_Int_026</t>
  </si>
  <si>
    <t>Weapon_Int_027</t>
  </si>
  <si>
    <t>Weapon_Int_028</t>
  </si>
  <si>
    <t>Weapon_Int_029</t>
  </si>
  <si>
    <t>Weapon_Int_030</t>
  </si>
  <si>
    <t>Weapon_Int_031</t>
  </si>
  <si>
    <t>Weapon_Int_032</t>
  </si>
  <si>
    <t>Weapon_Int_033</t>
  </si>
  <si>
    <t>Weapon_Int_034</t>
  </si>
  <si>
    <t>Weapon_Int_035</t>
  </si>
  <si>
    <t>Armor_Heavy_001</t>
    <phoneticPr fontId="1" type="noConversion"/>
  </si>
  <si>
    <t>Armor_Heavy_002</t>
  </si>
  <si>
    <t>Armor_Heavy_003</t>
  </si>
  <si>
    <t>Armor_Heavy_004</t>
  </si>
  <si>
    <t>Armor_Heavy_005</t>
  </si>
  <si>
    <t>Armor_Heavy_006</t>
  </si>
  <si>
    <t>Armor_Heavy_007</t>
  </si>
  <si>
    <t>Armor_Heavy_008</t>
  </si>
  <si>
    <t>Armor_Heavy_009</t>
  </si>
  <si>
    <t>Armor_Heavy_010</t>
  </si>
  <si>
    <t>Armor_Heavy_011</t>
  </si>
  <si>
    <t>Armor_Heavy_012</t>
  </si>
  <si>
    <t>Armor_Heavy_013</t>
  </si>
  <si>
    <t>Armor_Heavy_014</t>
  </si>
  <si>
    <t>Armor_Light_001</t>
    <phoneticPr fontId="1" type="noConversion"/>
  </si>
  <si>
    <t>Armor_Light_002</t>
  </si>
  <si>
    <t>Armor_Light_003</t>
  </si>
  <si>
    <t>Armor_Light_004</t>
  </si>
  <si>
    <t>Armor_Light_005</t>
  </si>
  <si>
    <t>Armor_Light_006</t>
  </si>
  <si>
    <t>Armor_Light_007</t>
  </si>
  <si>
    <t>Armor_Light_008</t>
  </si>
  <si>
    <t>Armor_Light_009</t>
  </si>
  <si>
    <t>Armor_Light_010</t>
  </si>
  <si>
    <t>Armor_Light_011</t>
  </si>
  <si>
    <t>Armor_Light_012</t>
  </si>
  <si>
    <t>Armor_Light_013</t>
  </si>
  <si>
    <t>Armor_Light_014</t>
  </si>
  <si>
    <t>Armor_Robe_001</t>
    <phoneticPr fontId="1" type="noConversion"/>
  </si>
  <si>
    <t>Armor_Robe_002</t>
  </si>
  <si>
    <t>Armor_Robe_003</t>
  </si>
  <si>
    <t>Armor_Robe_004</t>
  </si>
  <si>
    <t>Armor_Robe_005</t>
  </si>
  <si>
    <t>Armor_Robe_006</t>
  </si>
  <si>
    <t>Armor_Robe_007</t>
  </si>
  <si>
    <t>Armor_Robe_008</t>
  </si>
  <si>
    <t>Armor_Robe_009</t>
  </si>
  <si>
    <t>Armor_Robe_010</t>
  </si>
  <si>
    <t>Armor_Robe_011</t>
  </si>
  <si>
    <t>Armor_Robe_012</t>
  </si>
  <si>
    <t>Armor_Robe_013</t>
  </si>
  <si>
    <t>Armor_Robe_014</t>
  </si>
  <si>
    <t>Helmet</t>
  </si>
  <si>
    <t>Helmet_Heavy_001</t>
  </si>
  <si>
    <t>Helmet_Heavy_002</t>
  </si>
  <si>
    <t>Helmet_Heavy_003</t>
  </si>
  <si>
    <t>Helmet_Heavy_004</t>
  </si>
  <si>
    <t>Helmet_Heavy_005</t>
  </si>
  <si>
    <t>Helmet_Heavy_006</t>
  </si>
  <si>
    <t>Helmet_Heavy_007</t>
  </si>
  <si>
    <t>Helmet_Heavy_008</t>
  </si>
  <si>
    <t>Helmet_Heavy_009</t>
  </si>
  <si>
    <t>Helmet_Heavy_010</t>
  </si>
  <si>
    <t>Helmet_Light_001</t>
    <phoneticPr fontId="1" type="noConversion"/>
  </si>
  <si>
    <t>Helmet_Light_002</t>
  </si>
  <si>
    <t>Helmet_Light_003</t>
  </si>
  <si>
    <t>Helmet_Light_004</t>
  </si>
  <si>
    <t>Helmet_Light_005</t>
  </si>
  <si>
    <t>Helmet_Light_006</t>
  </si>
  <si>
    <t>Helmet_Light_007</t>
  </si>
  <si>
    <t>Helmet_Light_008</t>
  </si>
  <si>
    <t>Helmet_Light_009</t>
  </si>
  <si>
    <t>Helmet_Light_010</t>
  </si>
  <si>
    <t>Helmet_Robe_001</t>
    <phoneticPr fontId="1" type="noConversion"/>
  </si>
  <si>
    <t>Helmet_Robe_002</t>
  </si>
  <si>
    <t>Helmet_Robe_003</t>
  </si>
  <si>
    <t>Helmet_Robe_004</t>
  </si>
  <si>
    <t>Helmet_Robe_005</t>
  </si>
  <si>
    <t>Helmet_Robe_006</t>
  </si>
  <si>
    <t>Helmet_Robe_007</t>
  </si>
  <si>
    <t>Helmet_Robe_008</t>
  </si>
  <si>
    <t>Helmet_Robe_009</t>
  </si>
  <si>
    <t>Helmet_Robe_010</t>
  </si>
  <si>
    <t>Helmet_Light_011</t>
  </si>
  <si>
    <t>Helmet_Light_012</t>
  </si>
  <si>
    <t>Helmet_Light_013</t>
  </si>
  <si>
    <t>Helmet_Light_014</t>
  </si>
  <si>
    <t>Helmet_Heavy_011</t>
  </si>
  <si>
    <t>Helmet_Heavy_012</t>
  </si>
  <si>
    <t>Helmet_Heavy_013</t>
  </si>
  <si>
    <t>Helmet_Heavy_014</t>
  </si>
  <si>
    <t>Helmet_Robe_011</t>
  </si>
  <si>
    <t>Helmet_Robe_012</t>
  </si>
  <si>
    <t>Helmet_Robe_013</t>
  </si>
  <si>
    <t>Helmet_Robe_014</t>
  </si>
  <si>
    <t>Extra</t>
    <phoneticPr fontId="1" type="noConversion"/>
  </si>
  <si>
    <t>Extra_Shield_001</t>
    <phoneticPr fontId="1" type="noConversion"/>
  </si>
  <si>
    <t>Extra_Shield_002</t>
  </si>
  <si>
    <t>Extra_Shield_003</t>
  </si>
  <si>
    <t>Extra_Shield_004</t>
  </si>
  <si>
    <t>Extra_Shield_005</t>
  </si>
  <si>
    <t>Extra_Shield_006</t>
  </si>
  <si>
    <t>Extra_Shield_007</t>
  </si>
  <si>
    <t>Extra_Shield_008</t>
  </si>
  <si>
    <t>Extra_Shield_009</t>
  </si>
  <si>
    <t>Extra_Shield_010</t>
  </si>
  <si>
    <t>Extra_Shield_011</t>
  </si>
  <si>
    <t>Extra_Shield_012</t>
  </si>
  <si>
    <t>Extra_Shield_013</t>
  </si>
  <si>
    <t>Extra_Shield_014</t>
  </si>
  <si>
    <t>Extra_Gloves_001</t>
    <phoneticPr fontId="1" type="noConversion"/>
  </si>
  <si>
    <t>Extra_Gloves_002</t>
  </si>
  <si>
    <t>Extra_Gloves_003</t>
  </si>
  <si>
    <t>Extra_Gloves_004</t>
  </si>
  <si>
    <t>Extra_Gloves_005</t>
  </si>
  <si>
    <t>Extra_Gloves_006</t>
  </si>
  <si>
    <t>Extra_Gloves_007</t>
  </si>
  <si>
    <t>Extra_Gloves_008</t>
  </si>
  <si>
    <t>Extra_Gloves_009</t>
  </si>
  <si>
    <t>Extra_Gloves_010</t>
  </si>
  <si>
    <t>Extra_Gloves_011</t>
  </si>
  <si>
    <t>Extra_Gloves_012</t>
  </si>
  <si>
    <t>Extra_Gloves_013</t>
  </si>
  <si>
    <t>Extra_Gloves_014</t>
  </si>
  <si>
    <t>Extra_Belt_001</t>
    <phoneticPr fontId="1" type="noConversion"/>
  </si>
  <si>
    <t>Extra_Belt_002</t>
  </si>
  <si>
    <t>Extra_Belt_003</t>
  </si>
  <si>
    <t>Extra_Belt_004</t>
  </si>
  <si>
    <t>Extra_Belt_005</t>
  </si>
  <si>
    <t>Extra_Belt_006</t>
  </si>
  <si>
    <t>Extra_Belt_007</t>
  </si>
  <si>
    <t>Extra_Belt_008</t>
  </si>
  <si>
    <t>Extra_Belt_009</t>
  </si>
  <si>
    <t>Extra_Belt_010</t>
  </si>
  <si>
    <t>Extra_Belt_011</t>
  </si>
  <si>
    <t>Extra_Belt_012</t>
  </si>
  <si>
    <t>Extra_Belt_013</t>
  </si>
  <si>
    <t>Extra_Belt_014</t>
  </si>
  <si>
    <t>Necklace</t>
    <phoneticPr fontId="1" type="noConversion"/>
  </si>
  <si>
    <t>Ring</t>
    <phoneticPr fontId="1" type="noConversion"/>
  </si>
  <si>
    <t>Necklace_001</t>
    <phoneticPr fontId="1" type="noConversion"/>
  </si>
  <si>
    <t>Necklace_002</t>
  </si>
  <si>
    <t>Necklace_003</t>
  </si>
  <si>
    <t>Necklace_004</t>
  </si>
  <si>
    <t>Necklace_005</t>
  </si>
  <si>
    <t>Necklace_006</t>
  </si>
  <si>
    <t>Necklace_007</t>
  </si>
  <si>
    <t>Ring_002</t>
  </si>
  <si>
    <t>Ring_003</t>
  </si>
  <si>
    <t>Ring_004</t>
  </si>
  <si>
    <t>Ring_005</t>
  </si>
  <si>
    <t>Ring_006</t>
  </si>
  <si>
    <t>Ring_007</t>
  </si>
  <si>
    <t>Necklace_008</t>
  </si>
  <si>
    <t>Necklace_009</t>
  </si>
  <si>
    <t>Necklace_010</t>
  </si>
  <si>
    <t>Necklace_011</t>
  </si>
  <si>
    <t>Necklace_012</t>
  </si>
  <si>
    <t>Necklace_013</t>
  </si>
  <si>
    <t>Necklace_014</t>
  </si>
  <si>
    <t>Ring_001</t>
    <phoneticPr fontId="1" type="noConversion"/>
  </si>
  <si>
    <t>Ring_008</t>
  </si>
  <si>
    <t>Ring_009</t>
  </si>
  <si>
    <t>Ring_010</t>
  </si>
  <si>
    <t>Ring_011</t>
  </si>
  <si>
    <t>Ring_012</t>
  </si>
  <si>
    <t>Ring_013</t>
  </si>
  <si>
    <t>Ring_014</t>
  </si>
  <si>
    <t>ClassSkill_001</t>
    <phoneticPr fontId="1" type="noConversion"/>
  </si>
  <si>
    <t>ClassSkill_002</t>
  </si>
  <si>
    <t>ClassSkill_003</t>
  </si>
  <si>
    <t>ClassSkill_004</t>
  </si>
  <si>
    <t>ClassSkill_005</t>
  </si>
  <si>
    <t>ClassSkill_006</t>
  </si>
  <si>
    <t>ClassSkill_007</t>
  </si>
  <si>
    <t>ClassSkill_008</t>
  </si>
  <si>
    <t>ClassSkill_009</t>
  </si>
  <si>
    <t>ClassSkill_010</t>
  </si>
  <si>
    <t>ClassSkill_011</t>
  </si>
  <si>
    <t>ClassSkill_012</t>
  </si>
  <si>
    <t>Type-A_001</t>
  </si>
  <si>
    <t>Type-A_002</t>
  </si>
  <si>
    <t>Type-A_003</t>
  </si>
  <si>
    <t>Type-A_004</t>
  </si>
  <si>
    <t>Type-A_005</t>
  </si>
  <si>
    <t>Type-A_006</t>
  </si>
  <si>
    <t>Type-B_007</t>
  </si>
  <si>
    <t>Type-B_008</t>
  </si>
  <si>
    <t>Type-B_009</t>
  </si>
  <si>
    <t>Type-B_010</t>
  </si>
  <si>
    <t>Type-B_011</t>
  </si>
  <si>
    <t>Type-B_012</t>
  </si>
  <si>
    <t>Type-C_013</t>
  </si>
  <si>
    <t>Type-C_014</t>
  </si>
  <si>
    <t>Type-C_015</t>
  </si>
  <si>
    <t>Type-C_016</t>
  </si>
  <si>
    <t>Type-C_017</t>
  </si>
  <si>
    <t>Type-C_018</t>
  </si>
  <si>
    <t>Type-C_019</t>
  </si>
  <si>
    <t>Type-C_020</t>
  </si>
  <si>
    <t>Type-C_021</t>
  </si>
  <si>
    <t>Type-D_022</t>
    <phoneticPr fontId="1" type="noConversion"/>
  </si>
  <si>
    <t>Type-D_023</t>
  </si>
  <si>
    <t>Type-D_024</t>
  </si>
  <si>
    <t>Type-D_025</t>
  </si>
  <si>
    <t>Type-D_026</t>
  </si>
  <si>
    <t>Type-D_027</t>
  </si>
  <si>
    <t>Type-E_028</t>
  </si>
  <si>
    <t>Type-E_029</t>
  </si>
  <si>
    <t>Type-E_030</t>
  </si>
  <si>
    <t>Type-E_031</t>
  </si>
  <si>
    <t>Type-E_032</t>
  </si>
  <si>
    <t>Type-E_033</t>
  </si>
  <si>
    <t>Type-F_034</t>
    <phoneticPr fontId="1" type="noConversion"/>
  </si>
  <si>
    <t>Type-F_035</t>
  </si>
  <si>
    <t>Type-F_036</t>
  </si>
  <si>
    <t>ActiveSkill_001</t>
  </si>
  <si>
    <t>ActiveSkill_002</t>
  </si>
  <si>
    <t>ActiveSkill_003</t>
  </si>
  <si>
    <t>ActiveSkill_004</t>
  </si>
  <si>
    <t>ActiveSkill_005</t>
  </si>
  <si>
    <t>ActiveSkill_006</t>
  </si>
  <si>
    <t>ActiveSkill_007</t>
  </si>
  <si>
    <t>ActiveSkill_008</t>
  </si>
  <si>
    <t>ActiveSkill_009</t>
  </si>
  <si>
    <t>ActiveSkill_010</t>
  </si>
  <si>
    <t>ActiveSkill_011</t>
  </si>
  <si>
    <t>ActiveSkill_012</t>
  </si>
  <si>
    <t>ActiveSkill_013</t>
  </si>
  <si>
    <t>ActiveSkill_014</t>
  </si>
  <si>
    <t>ActiveSkill_015</t>
  </si>
  <si>
    <t>ActiveSkill_016</t>
  </si>
  <si>
    <t>PassiveSkill_001</t>
  </si>
  <si>
    <t>PassiveSkill_002</t>
  </si>
  <si>
    <t>PassiveSkill_003</t>
  </si>
  <si>
    <t>PassiveSkill_004</t>
  </si>
  <si>
    <t>PassiveSkill_005</t>
  </si>
  <si>
    <t>PassiveSkill_006</t>
  </si>
  <si>
    <t>PassiveSkill_007</t>
  </si>
  <si>
    <t>PassiveSkill_008</t>
  </si>
  <si>
    <t>PassiveSkill_009</t>
  </si>
  <si>
    <t>PassiveSkill_010</t>
  </si>
  <si>
    <t>PassiveSkill_011</t>
  </si>
  <si>
    <t>PassiveSkill_012</t>
  </si>
  <si>
    <t>PassiveSkill_013</t>
  </si>
  <si>
    <t>PassiveSkill_014</t>
  </si>
  <si>
    <t>PassiveSkill_015</t>
  </si>
  <si>
    <t>PassiveSkill_016</t>
  </si>
  <si>
    <t>PassiveSkill_017</t>
  </si>
  <si>
    <t>PassiveSkill_018</t>
  </si>
  <si>
    <t>PassiveSkill_019</t>
  </si>
  <si>
    <t>PassiveSkill_020</t>
  </si>
  <si>
    <t>PassiveSkill_021</t>
  </si>
  <si>
    <t>PassiveSkill_022</t>
  </si>
  <si>
    <t>PassiveSkill_023</t>
  </si>
  <si>
    <t>PassiveSkill_024</t>
  </si>
  <si>
    <t>e_EquipAttribute</t>
    <phoneticPr fontId="1" type="noConversion"/>
  </si>
  <si>
    <t>STR</t>
    <phoneticPr fontId="1" type="noConversion"/>
  </si>
  <si>
    <t>DEX</t>
    <phoneticPr fontId="1" type="noConversion"/>
  </si>
  <si>
    <t>INT</t>
    <phoneticPr fontId="1" type="noConversion"/>
  </si>
  <si>
    <t>DEF</t>
    <phoneticPr fontId="1" type="noConversion"/>
  </si>
  <si>
    <t>CRI_DMG_Multiplier</t>
  </si>
  <si>
    <t>PIERCING_Block</t>
  </si>
  <si>
    <t>PIERCING_Multiplier</t>
  </si>
  <si>
    <t>MP_REGEN</t>
  </si>
  <si>
    <t>STR_Multiplier</t>
  </si>
  <si>
    <t>ATK_SPD_Multiplier</t>
  </si>
  <si>
    <t>DEX_Multiplier</t>
    <phoneticPr fontId="1" type="noConversion"/>
  </si>
  <si>
    <t>M_CRI</t>
  </si>
  <si>
    <t>M_CRI_DMG_Multiplier</t>
    <phoneticPr fontId="1" type="noConversion"/>
  </si>
  <si>
    <t>INT_Multiplier</t>
  </si>
  <si>
    <t>SKILL_Multiplier</t>
  </si>
  <si>
    <t>COOLTIME_Multiplier</t>
  </si>
  <si>
    <t>Weapon_Dex_001</t>
  </si>
  <si>
    <t>Weapon_Int_001</t>
  </si>
  <si>
    <t>Armor_Heavy_001</t>
  </si>
  <si>
    <t>Armor_Light_001</t>
  </si>
  <si>
    <t>Armor_Robe_001</t>
  </si>
  <si>
    <t>Helmet_Light_001</t>
  </si>
  <si>
    <t>Helmet_Robe_001</t>
  </si>
  <si>
    <t>Extra_Shield_001</t>
  </si>
  <si>
    <t>Extra_Gloves_001</t>
  </si>
  <si>
    <t>Extra_Belt_001</t>
  </si>
  <si>
    <t>Necklace_001</t>
  </si>
  <si>
    <t>Ring_001</t>
  </si>
  <si>
    <t>STR</t>
    <phoneticPr fontId="1" type="noConversion"/>
  </si>
  <si>
    <t>HP</t>
    <phoneticPr fontId="1" type="noConversion"/>
  </si>
  <si>
    <t>DMG_DECREASE</t>
  </si>
  <si>
    <t>DEF_Multiplier</t>
  </si>
  <si>
    <t>SKILL_COST</t>
  </si>
  <si>
    <t>HP_REGEN</t>
  </si>
  <si>
    <t>HP_Multiplier</t>
  </si>
  <si>
    <t>HP_Multiplier</t>
    <phoneticPr fontId="1" type="noConversion"/>
  </si>
  <si>
    <t>MP_Multiplier</t>
  </si>
  <si>
    <t>MP</t>
    <phoneticPr fontId="1" type="noConversion"/>
  </si>
  <si>
    <t>exception</t>
    <phoneticPr fontId="1" type="noConversion"/>
  </si>
  <si>
    <t>냉기 폭격</t>
  </si>
  <si>
    <t>초심자의 행운</t>
  </si>
  <si>
    <t>약자 멸시</t>
  </si>
  <si>
    <t>가벼운 몸놀림</t>
  </si>
  <si>
    <t>마나 절약</t>
  </si>
  <si>
    <t>수호자의 인내</t>
  </si>
  <si>
    <t>파괴 본능</t>
  </si>
  <si>
    <t>검의 대가</t>
  </si>
  <si>
    <t>현상금 사냥꾼</t>
  </si>
  <si>
    <t>방어구 침투</t>
  </si>
  <si>
    <t>마법의 대가</t>
  </si>
  <si>
    <t>행복한 유대</t>
  </si>
  <si>
    <t>공격 사정거리 증가</t>
  </si>
  <si>
    <t>연속 베기</t>
  </si>
  <si>
    <t>회심의 일격</t>
  </si>
  <si>
    <t>돌진 베기</t>
  </si>
  <si>
    <t>칼날 방패</t>
  </si>
  <si>
    <t>검기 분출</t>
  </si>
  <si>
    <t>무자비한 일격</t>
  </si>
  <si>
    <t>휩쓸기 공격</t>
  </si>
  <si>
    <t>급소 타격</t>
  </si>
  <si>
    <t>죽음의 칼날</t>
  </si>
  <si>
    <t>그림자 베기</t>
  </si>
  <si>
    <t>어둠의 습격</t>
  </si>
  <si>
    <t>환영 난무</t>
  </si>
  <si>
    <t>마나 실드</t>
  </si>
  <si>
    <t>에너지볼 난사</t>
  </si>
  <si>
    <t>혹한의 눈보라</t>
  </si>
  <si>
    <t>운석 소환</t>
  </si>
  <si>
    <t>번개 소용 돌이</t>
  </si>
  <si>
    <t>악마의 꽃</t>
  </si>
  <si>
    <t>제멋대로 화살</t>
  </si>
  <si>
    <t>함정 설치</t>
  </si>
  <si>
    <t>속박의 화살</t>
  </si>
  <si>
    <t>다연발 화살</t>
  </si>
  <si>
    <t>속사</t>
  </si>
  <si>
    <t>화살 비</t>
  </si>
  <si>
    <t>간식 먹기</t>
  </si>
  <si>
    <t>방패 치기</t>
  </si>
  <si>
    <t>강력한 일격</t>
  </si>
  <si>
    <t>도발</t>
  </si>
  <si>
    <t>십자 가르기</t>
  </si>
  <si>
    <t>회전 베기</t>
  </si>
  <si>
    <t>광폭화</t>
  </si>
  <si>
    <t>대지 강타!</t>
  </si>
  <si>
    <t>칼날 폭풍</t>
  </si>
  <si>
    <t>발동확률 (1=101%)</t>
  </si>
  <si>
    <t>발동확률 (1=102%)</t>
  </si>
  <si>
    <t>발동확률 (1=103%)</t>
  </si>
  <si>
    <t>번개 소용돌이</t>
  </si>
  <si>
    <t>화살 비(화살비)</t>
  </si>
  <si>
    <t>무기 던지기</t>
  </si>
  <si>
    <t>물리 치명타 피해량이 증가합니다.</t>
    <phoneticPr fontId="1" type="noConversion"/>
  </si>
  <si>
    <t>체력이 일정 수치 이하일 때 생명 재생량과 물리 방어력 증가</t>
    <phoneticPr fontId="1" type="noConversion"/>
  </si>
  <si>
    <t>공격 시 출혈 발생 확률 추가</t>
    <phoneticPr fontId="1" type="noConversion"/>
  </si>
  <si>
    <t>플레이어의 최대 생명력 증가</t>
    <phoneticPr fontId="1" type="noConversion"/>
  </si>
  <si>
    <t>플레이어의 최대 마력 증가</t>
    <phoneticPr fontId="1" type="noConversion"/>
  </si>
  <si>
    <t>스킬 효과 계수 증가</t>
    <phoneticPr fontId="1" type="noConversion"/>
  </si>
  <si>
    <t>공격 시 일정 확률로 기절 효과 발생</t>
    <phoneticPr fontId="1" type="noConversion"/>
  </si>
  <si>
    <t>적 처치 시 마나 회복</t>
    <phoneticPr fontId="1" type="noConversion"/>
  </si>
  <si>
    <t>공격 시 피격 된 적의 물리 방어력 감소</t>
    <phoneticPr fontId="1" type="noConversion"/>
  </si>
  <si>
    <t>공격 시 피격 된 적의 마법 방어력 감소</t>
    <phoneticPr fontId="1" type="noConversion"/>
  </si>
  <si>
    <t>플레이어의 힘 스텟 증가</t>
    <phoneticPr fontId="1" type="noConversion"/>
  </si>
  <si>
    <t>플레이어의 민첩 스텟 증가</t>
    <phoneticPr fontId="1" type="noConversion"/>
  </si>
  <si>
    <t>플레이어의 지능 스텟 증가</t>
    <phoneticPr fontId="1" type="noConversion"/>
  </si>
  <si>
    <t>플레이어의 행운 스텟 증가</t>
    <phoneticPr fontId="1" type="noConversion"/>
  </si>
  <si>
    <t xml:space="preserve">공격 중 일정 확률로 관통력 증가 버프 발생 </t>
    <phoneticPr fontId="1" type="noConversion"/>
  </si>
  <si>
    <t>보스 타입에게 입히는 공격력 증가, 연산 시 추가 공격력 반영</t>
    <phoneticPr fontId="1" type="noConversion"/>
  </si>
  <si>
    <t>일반 몬스터 공격 시 공격력 증가, 연산 시 추가 공격력 반영</t>
    <phoneticPr fontId="1" type="noConversion"/>
  </si>
  <si>
    <t>획득 골드 추가</t>
    <phoneticPr fontId="1" type="noConversion"/>
  </si>
  <si>
    <t>기본 공격의 사정거리 증가</t>
  </si>
  <si>
    <t>피격 된 대상에게 피해를 주고, 피격 된 대상 주위 폭파 범위에 25%의 추가 범위 피해를 입힌다.</t>
  </si>
  <si>
    <t>공중에서 레이저로 적 1인을 집중 공격한다. → 공중에서 심판의 빛을 소환해 피해를 연속 피해를 입힌다. (※해비레인)</t>
  </si>
  <si>
    <t>일정 시간 동안 파티의 공격력이 증가</t>
    <phoneticPr fontId="1" type="noConversion"/>
  </si>
  <si>
    <t>매우 빠르게 연속 된 콤보 공격 형태의 동작으로 적에게 피해를 입힌다.</t>
  </si>
  <si>
    <t>적을 무기로 강하게 내리치며 큰 피해를 입힌다.</t>
  </si>
  <si>
    <t>타겟 된 적에게 매우 빠르게 돌진해 피해를 입히고, 잠시 기절시킨다.</t>
  </si>
  <si>
    <t>캐릭터 주위를 맴도는 환영의 검을 소환해 주변 적들에게 지속적인 피해를 입힌다.</t>
  </si>
  <si>
    <t>반월형 검기를 날려 전방의 적들에게 피해를 입히며 날아간다.</t>
  </si>
  <si>
    <t>전방으로 검기를 마구 난사하며 피해를 입힌다. (※관통하지 않고, 적에게 명중 시 소멸)</t>
  </si>
  <si>
    <t>주변을 회전하며 주변 적들에게 범위 피해를 입힌다.</t>
  </si>
  <si>
    <t>검으로 적을 찔러 높은 확률로 치명타 피해를 발생시키고, 출혈 효과를 일으킨다.</t>
  </si>
  <si>
    <t>단검을 던져 명중 된 적에게 순간적 이동으로 나타나 공격하며 피해를 입히고, 잠시 기절 시킨다.</t>
  </si>
  <si>
    <t>적을 관통하며 순간 이동하며 지나온 경로의 모든 적에게 다단히트 피해를 발생시킨다.</t>
  </si>
  <si>
    <t>환영의 그림자 형태로 주변 적들에게 콤보 피해를 입히고, 출혈 효과를 일으킨다.</t>
  </si>
  <si>
    <t>스킬 범위 내 적을 옮겨다니며, 큰 피해를 입히고, 옮겨 다닐 적이 없을 경우 스킬이 중단된다.</t>
  </si>
  <si>
    <t>타격 된 적을 빨아들이며 다단 히트피해를 준 후 잠시 후 폭발하며 2차 피해를 입히는 블랙홀 소환</t>
  </si>
  <si>
    <t>발동 중 받는 피해를 마나로 대체</t>
  </si>
  <si>
    <t>여러개의 에너지 볼을 생성해 잠시 후 범위 내 적을 추적해 피해를 입히고, 대상이 적을 경우, 남은 에너지 볼을 집중 포화한다.</t>
  </si>
  <si>
    <t>시전 된 범위에 강력한 눈보라를 생성해 지속적인 피해를 입히고, 피격 된 적의 이속과 공속을 낮춘다.</t>
  </si>
  <si>
    <t>스킬 시전 범위 내 대상이 있던 위치에 떨어지는 메테오를 6개 소환해 피해를 입히고, 명중 된 타겟은 짧은 시간 기절 상태에 빠진다.</t>
  </si>
  <si>
    <t>타겟 된 몬스터의 위치에 거대한 회오리 바람을 만들어 지속적인 피해를 입히고, 소멸하기 전까지 가장 가까운 다음 타겟을 추적하며 피해를 입히는 형태로 동작하는 데미지형 오브젝트 소환 스킬</t>
  </si>
  <si>
    <t>주변에 개화하며 피해를 주며 적을 띄우고 잠시 후 폭파하며 피해를 주는 거대한 꽃을 소환한다.</t>
  </si>
  <si>
    <t>원거리 공격을 하는 소환물을 생성해 플레이어를 따라다니며 원거리 공격을 시도</t>
  </si>
  <si>
    <t>근접 공격을 하는 소환물을 생성해 플레이어를 따라다니며, 근접 공격을 시도</t>
  </si>
  <si>
    <t>전방으로 빠르게 화살을 난사해 공격하며 피해를 입힐 수 있고, 움직이면서도 사용할 수 있다.</t>
  </si>
  <si>
    <t>전방으로 함정을 설치해 닿은 대상이 있거나, 일정 시간 후 폭파하며 범위 피해를 입힐 수 있고, 폭탄이 던져진 상태에서 해당 스킬 아이콘을 한번 더 눌러 즉시 폭파시킬 수도 있다.</t>
  </si>
  <si>
    <t>전방 부채꼴 방향으로 화살을 발사해 피해를 입히고, 명중 된 적의 이동 속도를 저하시킨다.</t>
  </si>
  <si>
    <t>일정 시간 기본 공격의 투사체 수량이 증가하고, 방사형으로 발사되지만 피해량이 20% 감소</t>
  </si>
  <si>
    <t>매우 빠르게 연속으로 화살을 발사해 피해를 입힌다.</t>
  </si>
  <si>
    <t>하늘로 화살을 쏘아올려 주위 범위에 쏟아지는 화살로 다단 히트 화살 피해를 입힌다.</t>
  </si>
  <si>
    <t>맛있는 디저트를 꺼내 먹고 생명력이 증가합니다.</t>
  </si>
  <si>
    <t>방패를 휘둘러 피해를 입히고 적을 잠시 기절 시킵니다.</t>
  </si>
  <si>
    <t>한손 무기를 강하게 내려치거나 올려치는 동작</t>
  </si>
  <si>
    <t>적을 약올려 자신을 무조건 공격하게 하고, 도발에 빠진 적의 공격력과 방어력을 약화</t>
  </si>
  <si>
    <t>십자 형태의 2회 연속 베기 공격으로 피해를 입힘</t>
  </si>
  <si>
    <t>회전하는 환영 검을 던져 연속해서 피해를 입힌다.</t>
  </si>
  <si>
    <t>광포화 모드에 빠져 치명타 확률과 공격 속도가 증가하고 크기가 커지지만 받는 피해가 증가한다.</t>
  </si>
  <si>
    <t>양손 무기를 1초간 차징한 후 내리치며 지면을 타격해 넓은 범위에 큰 피해를 입힌다.</t>
  </si>
  <si>
    <t>일정시간 양손 무기를 휘두르며 이동해 범위 내 적에게 피해를 입힌다.</t>
  </si>
  <si>
    <t>None</t>
    <phoneticPr fontId="1" type="noConversion"/>
  </si>
  <si>
    <t>n_FirstClassID</t>
    <phoneticPr fontId="1" type="noConversion"/>
  </si>
  <si>
    <t>최초 시작 직업</t>
    <phoneticPr fontId="1" type="noConversion"/>
  </si>
  <si>
    <t>Podol_D</t>
    <phoneticPr fontId="1" type="noConversion"/>
  </si>
  <si>
    <t>Batty_A</t>
    <phoneticPr fontId="1" type="noConversion"/>
  </si>
  <si>
    <t>Anto_A</t>
    <phoneticPr fontId="1" type="noConversion"/>
  </si>
  <si>
    <t>Cute_Spider_A</t>
    <phoneticPr fontId="1" type="noConversion"/>
  </si>
  <si>
    <t>Fire_Pig_A</t>
    <phoneticPr fontId="1" type="noConversion"/>
  </si>
  <si>
    <t>Scopionto_A</t>
    <phoneticPr fontId="1" type="noConversion"/>
  </si>
  <si>
    <t>Planta_Kid</t>
    <phoneticPr fontId="1" type="noConversion"/>
  </si>
  <si>
    <t>Snailo_C</t>
    <phoneticPr fontId="1" type="noConversion"/>
  </si>
  <si>
    <t>Planta_Slave</t>
    <phoneticPr fontId="1" type="noConversion"/>
  </si>
  <si>
    <t>Turnipa_Sweet</t>
    <phoneticPr fontId="1" type="noConversion"/>
  </si>
  <si>
    <t>Platopo_A</t>
    <phoneticPr fontId="1" type="noConversion"/>
  </si>
  <si>
    <t>Racco_B</t>
    <phoneticPr fontId="1" type="noConversion"/>
  </si>
  <si>
    <t>Fire_Pig_B2</t>
    <phoneticPr fontId="1" type="noConversion"/>
  </si>
  <si>
    <t>Fire_Chick_A</t>
    <phoneticPr fontId="1" type="noConversion"/>
  </si>
  <si>
    <t>Condore_B</t>
    <phoneticPr fontId="1" type="noConversion"/>
  </si>
  <si>
    <t>Beez_Honey</t>
    <phoneticPr fontId="1" type="noConversion"/>
  </si>
  <si>
    <t>Scarabro_A</t>
    <phoneticPr fontId="1" type="noConversion"/>
  </si>
  <si>
    <t>Big_Boar_A</t>
    <phoneticPr fontId="1" type="noConversion"/>
  </si>
  <si>
    <t>Cute_Starfish_D</t>
    <phoneticPr fontId="1" type="noConversion"/>
  </si>
  <si>
    <t>Fire_Gazer_A</t>
    <phoneticPr fontId="1" type="noConversion"/>
  </si>
  <si>
    <t>Brother_Penguin_A</t>
    <phoneticPr fontId="1" type="noConversion"/>
  </si>
  <si>
    <t>Squif_B</t>
    <phoneticPr fontId="1" type="noConversion"/>
  </si>
  <si>
    <t>Whispa_B</t>
    <phoneticPr fontId="1" type="noConversion"/>
  </si>
  <si>
    <t>Cute_OctopusAc</t>
    <phoneticPr fontId="1" type="noConversion"/>
  </si>
  <si>
    <t>Cute Butterfly_A</t>
    <phoneticPr fontId="1" type="noConversion"/>
  </si>
  <si>
    <t>Puffe_A</t>
    <phoneticPr fontId="1" type="noConversion"/>
  </si>
  <si>
    <t>Pota_D</t>
    <phoneticPr fontId="1" type="noConversion"/>
  </si>
  <si>
    <t>Ice_Bear_A</t>
    <phoneticPr fontId="1" type="noConversion"/>
  </si>
  <si>
    <t>Picoco_A</t>
    <phoneticPr fontId="1" type="noConversion"/>
  </si>
  <si>
    <t>Rabby_Queen_White</t>
    <phoneticPr fontId="1" type="noConversion"/>
  </si>
  <si>
    <t>Teruru_A</t>
    <phoneticPr fontId="1" type="noConversion"/>
  </si>
  <si>
    <t>Teruru_Ba</t>
    <phoneticPr fontId="1" type="noConversion"/>
  </si>
  <si>
    <t>Poho_D</t>
    <phoneticPr fontId="1" type="noConversion"/>
  </si>
  <si>
    <t>Angez_A</t>
    <phoneticPr fontId="1" type="noConversion"/>
  </si>
  <si>
    <t>Magic</t>
    <phoneticPr fontId="1" type="noConversion"/>
  </si>
  <si>
    <t>Pet_Grade1_1</t>
  </si>
  <si>
    <t>Pet_Grade1_2</t>
  </si>
  <si>
    <t>Pet_Grade1_3</t>
  </si>
  <si>
    <t>Pet_Grade1_4</t>
  </si>
  <si>
    <t>Pet_Grade1_5</t>
  </si>
  <si>
    <t>Pet_Grade1_6</t>
  </si>
  <si>
    <t>Pet_Grade1_7</t>
  </si>
  <si>
    <t>Pet_Grade1_8</t>
  </si>
  <si>
    <t>Pet_Grade1_9</t>
  </si>
  <si>
    <t>Pet_Grade2_10</t>
    <phoneticPr fontId="1" type="noConversion"/>
  </si>
  <si>
    <t>Pet_Grade2_11</t>
  </si>
  <si>
    <t>Pet_Grade2_12</t>
  </si>
  <si>
    <t>Pet_Grade2_13</t>
  </si>
  <si>
    <t>Pet_Grade2_14</t>
  </si>
  <si>
    <t>Pet_Grade2_15</t>
  </si>
  <si>
    <t>Pet_Grade2_16</t>
  </si>
  <si>
    <t>Pet_Grade2_17</t>
  </si>
  <si>
    <t>Pet_Grade2_18</t>
  </si>
  <si>
    <t>Pet_Grade3_21</t>
    <phoneticPr fontId="1" type="noConversion"/>
  </si>
  <si>
    <t>Pet_Grade3_22</t>
  </si>
  <si>
    <t>Pet_Grade3_23</t>
  </si>
  <si>
    <t>Pet_Grade3_24</t>
  </si>
  <si>
    <t>Pet_Grade3_25</t>
  </si>
  <si>
    <t>Pet_Grade3_26</t>
  </si>
  <si>
    <t>Pet_Grade3_27</t>
  </si>
  <si>
    <t>Pet_Grade4_28</t>
    <phoneticPr fontId="1" type="noConversion"/>
  </si>
  <si>
    <t>Pet_Grade4_29</t>
  </si>
  <si>
    <t>Pet_Grade4_30</t>
  </si>
  <si>
    <t>Pet_Grade4_31</t>
  </si>
  <si>
    <t>Pet_Grade4_32</t>
  </si>
  <si>
    <t>Pet_Grade4_33</t>
  </si>
  <si>
    <t>Pet_Grade4_34</t>
  </si>
  <si>
    <t>펫1 설명</t>
    <phoneticPr fontId="1" type="noConversion"/>
  </si>
  <si>
    <t>펫2 설명</t>
  </si>
  <si>
    <t>펫3 설명</t>
  </si>
  <si>
    <t>펫4 설명</t>
  </si>
  <si>
    <t>펫5 설명</t>
  </si>
  <si>
    <t>펫6 설명</t>
  </si>
  <si>
    <t>펫7 설명</t>
  </si>
  <si>
    <t>펫8 설명</t>
  </si>
  <si>
    <t>펫9 설명</t>
  </si>
  <si>
    <t>펫10 설명</t>
  </si>
  <si>
    <t>펫11 설명</t>
  </si>
  <si>
    <t>펫12 설명</t>
  </si>
  <si>
    <t>펫13 설명</t>
  </si>
  <si>
    <t>펫14 설명</t>
  </si>
  <si>
    <t>펫15 설명</t>
  </si>
  <si>
    <t>펫16 설명</t>
  </si>
  <si>
    <t>펫17 설명</t>
  </si>
  <si>
    <t>펫18 설명</t>
  </si>
  <si>
    <t>펫19 설명</t>
  </si>
  <si>
    <t>펫20 설명</t>
  </si>
  <si>
    <t>펫21 설명</t>
  </si>
  <si>
    <t>펫22 설명</t>
  </si>
  <si>
    <t>펫23 설명</t>
  </si>
  <si>
    <t>펫24 설명</t>
  </si>
  <si>
    <t>펫25 설명</t>
  </si>
  <si>
    <t>펫26 설명</t>
  </si>
  <si>
    <t>펫27 설명</t>
  </si>
  <si>
    <t>펫28 설명</t>
  </si>
  <si>
    <t>펫29 설명</t>
  </si>
  <si>
    <t>펫30 설명</t>
  </si>
  <si>
    <t>펫31 설명</t>
  </si>
  <si>
    <t>펫32 설명</t>
  </si>
  <si>
    <t>펫33 설명</t>
  </si>
  <si>
    <t>펫34 설명</t>
  </si>
  <si>
    <t>Pet_Grade3_19</t>
    <phoneticPr fontId="1" type="noConversion"/>
  </si>
  <si>
    <t>Pet_Grade3_20</t>
    <phoneticPr fontId="1" type="noConversion"/>
  </si>
  <si>
    <t>마나 실드</t>
    <phoneticPr fontId="1" type="noConversion"/>
  </si>
  <si>
    <t>f_Scale</t>
    <phoneticPr fontId="1" type="noConversion"/>
  </si>
  <si>
    <r>
      <t>개화1) 물리 치명타 확률(</t>
    </r>
    <r>
      <rPr>
        <b/>
        <sz val="11"/>
        <color theme="1"/>
        <rFont val="맑은 고딕"/>
        <family val="3"/>
        <charset val="129"/>
        <scheme val="minor"/>
      </rPr>
      <t>CRI)</t>
    </r>
    <r>
      <rPr>
        <sz val="11"/>
        <color theme="1"/>
        <rFont val="맑은 고딕"/>
        <family val="2"/>
        <charset val="129"/>
        <scheme val="minor"/>
      </rPr>
      <t>이 추가로 증가</t>
    </r>
  </si>
  <si>
    <t>개화3) 밀려난 적에게 스턴 효과 추가</t>
  </si>
  <si>
    <t>개화1) 화염 구슬의 구체 이동 속도 증가</t>
  </si>
  <si>
    <t>개화2) 화염 구슬에 2회 명중 될 경우, 스턴 효과 발생</t>
  </si>
  <si>
    <t>개화3) 화염 구슬에 명중 된 대상이 있을 경우, 피해의 1%만큼의 생명력과 마나 흡수</t>
  </si>
  <si>
    <t>개화3) 버프 지속 시간 동안 관통력 추가</t>
    <phoneticPr fontId="1" type="noConversion"/>
  </si>
  <si>
    <t>개화3) 버닝 효과 추가 (적 처치 시 다른 적에게 옮겨 붙을 적이 멀거나 없으면 사라짐)</t>
    <phoneticPr fontId="1" type="noConversion"/>
  </si>
  <si>
    <t>개화2) 물리 치명타 피해량(CRI_DMG_Multiplier)이 추가로 증가)</t>
    <phoneticPr fontId="1" type="noConversion"/>
  </si>
  <si>
    <t>개화3) 물리 치명타 공격 명중 시 추가 관통력(PIERCING_Multiplier)을 적용해 연산</t>
    <phoneticPr fontId="1" type="noConversion"/>
  </si>
  <si>
    <t>개화3) 다단히트 피해 간격 빠르게</t>
    <phoneticPr fontId="1" type="noConversion"/>
  </si>
  <si>
    <r>
      <t>개화1) 물리 치명타 확률(</t>
    </r>
    <r>
      <rPr>
        <sz val="11"/>
        <color theme="1"/>
        <rFont val="맑은 고딕"/>
        <family val="3"/>
        <charset val="129"/>
        <scheme val="minor"/>
      </rPr>
      <t>CRI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>이 추가로 증가</t>
    </r>
    <phoneticPr fontId="1" type="noConversion"/>
  </si>
  <si>
    <t>개화1) 버프 발생 생명력 조건% 기준이 상향</t>
  </si>
  <si>
    <t>개화3) 출혈 발생 확률 증가</t>
  </si>
  <si>
    <t>개화1) 흡혈 효과 발동 확률 증가</t>
  </si>
  <si>
    <t>개화3) 적 처치 시 마나(MP)도 추가로 회복</t>
  </si>
  <si>
    <r>
      <t xml:space="preserve">개화1) 공격력 증가량(%) </t>
    </r>
    <r>
      <rPr>
        <b/>
        <sz val="11"/>
        <color theme="1"/>
        <rFont val="맑은 고딕"/>
        <family val="3"/>
        <charset val="129"/>
        <scheme val="minor"/>
      </rPr>
      <t xml:space="preserve">ATK_Multiplier </t>
    </r>
    <r>
      <rPr>
        <sz val="11"/>
        <color theme="1"/>
        <rFont val="맑은 고딕"/>
        <family val="2"/>
        <charset val="129"/>
        <scheme val="minor"/>
      </rPr>
      <t>강화 (예 10%)</t>
    </r>
  </si>
  <si>
    <t>개화3) 주 스텟당 공격력 증가량 상승 (기본 스텟의 Rate 형태로 연산)</t>
  </si>
  <si>
    <r>
      <t>개화1) 생명력 증가량(%) (</t>
    </r>
    <r>
      <rPr>
        <b/>
        <sz val="11"/>
        <color theme="1"/>
        <rFont val="맑은 고딕"/>
        <family val="3"/>
        <charset val="129"/>
        <scheme val="minor"/>
      </rPr>
      <t>HP_Multiplier)</t>
    </r>
    <r>
      <rPr>
        <sz val="11"/>
        <color theme="1"/>
        <rFont val="맑은 고딕"/>
        <family val="2"/>
        <charset val="129"/>
        <scheme val="minor"/>
      </rPr>
      <t xml:space="preserve"> 강화</t>
    </r>
  </si>
  <si>
    <r>
      <t>개화2) 생명력 증가량% (</t>
    </r>
    <r>
      <rPr>
        <b/>
        <sz val="11"/>
        <color theme="1"/>
        <rFont val="맑은 고딕"/>
        <family val="3"/>
        <charset val="129"/>
        <scheme val="minor"/>
      </rPr>
      <t>HP_Multiplier) 추가로 증가</t>
    </r>
  </si>
  <si>
    <t>개화3) 모든 스텟당 생명력 증가 추가 (기본 스텟의 Rate 형태로 연산)</t>
  </si>
  <si>
    <r>
      <t xml:space="preserve">개화1) 마나 증가량(%) </t>
    </r>
    <r>
      <rPr>
        <b/>
        <sz val="11"/>
        <color theme="1"/>
        <rFont val="맑은 고딕"/>
        <family val="3"/>
        <charset val="129"/>
        <scheme val="minor"/>
      </rPr>
      <t xml:space="preserve">MP_Multiplier </t>
    </r>
    <r>
      <rPr>
        <sz val="11"/>
        <color theme="1"/>
        <rFont val="맑은 고딕"/>
        <family val="2"/>
        <charset val="129"/>
        <scheme val="minor"/>
      </rPr>
      <t>강화</t>
    </r>
  </si>
  <si>
    <r>
      <t xml:space="preserve">개화2) 마나 증가량(%) </t>
    </r>
    <r>
      <rPr>
        <b/>
        <sz val="11"/>
        <color theme="1"/>
        <rFont val="맑은 고딕"/>
        <family val="3"/>
        <charset val="129"/>
        <scheme val="minor"/>
      </rPr>
      <t>MP_Multiplier</t>
    </r>
    <r>
      <rPr>
        <sz val="11"/>
        <color theme="1"/>
        <rFont val="맑은 고딕"/>
        <family val="2"/>
        <charset val="129"/>
        <scheme val="minor"/>
      </rPr>
      <t xml:space="preserve"> 추가로 증가</t>
    </r>
  </si>
  <si>
    <t>개화3) 생명력의 일정 비율 만큼 마나가 증가 (기본 스텟의 Rate 형태로 연산)</t>
  </si>
  <si>
    <r>
      <t>개화1) 스킬 치명타 확률(</t>
    </r>
    <r>
      <rPr>
        <b/>
        <sz val="11"/>
        <color theme="1"/>
        <rFont val="맑은 고딕"/>
        <family val="3"/>
        <charset val="129"/>
        <scheme val="minor"/>
      </rPr>
      <t>M_CRI)</t>
    </r>
    <r>
      <rPr>
        <sz val="11"/>
        <color theme="1"/>
        <rFont val="맑은 고딕"/>
        <family val="2"/>
        <charset val="129"/>
        <scheme val="minor"/>
      </rPr>
      <t xml:space="preserve"> 증가</t>
    </r>
  </si>
  <si>
    <t>개화3) 같은 대상 공격할 때마다 기절 확률 추가 (기절 중에는 확률 누적안되어야 함)</t>
  </si>
  <si>
    <t>개화1) 마나 흡수 효과 발동 확률 증가</t>
  </si>
  <si>
    <t>개화3) 적 처치 시 생명력이 추가로 회복 (HP_REGEN</t>
  </si>
  <si>
    <t>개화1) 방어도 감소 누적 횟수 증가</t>
  </si>
  <si>
    <t>개화3) 방어력 감소(DEF)량 만큼 모든 공격에 고정 피해(ATK_FIXED) 추가</t>
  </si>
  <si>
    <t>개화3) 마법 저항력 감소(M_DEF)량 만큼 모든 공격에 고정 피해(ATK_FIXED) 추가</t>
  </si>
  <si>
    <r>
      <t>개화1) 힘 스텟 %증가 (STR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</si>
  <si>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민첩 스텟 %증가 (DEX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</si>
  <si>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지능 스텟 %증가 (INT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</si>
  <si>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행운 스텟 %증가 (LUK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</si>
  <si>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t>개화1) 공속 버프 지속 시간 증가</t>
  </si>
  <si>
    <t>개화2) 공속 버프 발동 확률 증가</t>
  </si>
  <si>
    <t>개화1) 이속 버프 지속 시간 증가</t>
  </si>
  <si>
    <t>개화1) 관통력 증가 버프 발동 확률 증가</t>
  </si>
  <si>
    <t>개화2) 관통력 증가 버프 지속 시간 증가</t>
  </si>
  <si>
    <r>
      <t>개화1)보스 타입에게 입히는 최종 피해량 증가(</t>
    </r>
    <r>
      <rPr>
        <b/>
        <sz val="11"/>
        <color theme="1"/>
        <rFont val="맑은 고딕"/>
        <family val="3"/>
        <charset val="129"/>
        <scheme val="minor"/>
      </rPr>
      <t>BOSS_DMG_Multiplier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</si>
  <si>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개화1) 일반 몬스터 타입에게 입히는 최종 피해량 증가 </t>
    </r>
    <r>
      <rPr>
        <b/>
        <sz val="11"/>
        <color theme="1"/>
        <rFont val="맑은 고딕"/>
        <family val="3"/>
        <charset val="129"/>
        <scheme val="minor"/>
      </rPr>
      <t>(Monster_DMG_Multiplier)</t>
    </r>
  </si>
  <si>
    <r>
      <t>개화1) 골드 획득량 증가 (</t>
    </r>
    <r>
      <rPr>
        <b/>
        <sz val="11"/>
        <color theme="1"/>
        <rFont val="맑은 고딕"/>
        <family val="3"/>
        <charset val="129"/>
        <scheme val="minor"/>
      </rPr>
      <t>GOLD_Multiplier)</t>
    </r>
  </si>
  <si>
    <r>
      <t>개화1) 마나 재생 증가 (</t>
    </r>
    <r>
      <rPr>
        <b/>
        <sz val="11"/>
        <color theme="1"/>
        <rFont val="맑은 고딕"/>
        <family val="3"/>
        <charset val="129"/>
        <scheme val="minor"/>
      </rPr>
      <t>MP_REGEN)</t>
    </r>
  </si>
  <si>
    <t>개화1) 공격 시 적이 밀리는 거리 증가</t>
  </si>
  <si>
    <t>개화2) 투사체 속도 증가</t>
  </si>
  <si>
    <t>개화3) 투사체 판정 범위(크기) 증가</t>
  </si>
  <si>
    <t>개화2) 물리 치명타 피해량(CRI_DMG_Multiplier)이 추가로 증가</t>
    <phoneticPr fontId="1" type="noConversion"/>
  </si>
  <si>
    <t>개화2) 고정 피해 감소 (ATK_FIXED_DECREASE) 증가 (※항상 적용)</t>
    <phoneticPr fontId="1" type="noConversion"/>
  </si>
  <si>
    <t>개화3) 받는 피해량(DMG_DECREASE) %감소 (※항상 적용)</t>
    <phoneticPr fontId="1" type="noConversion"/>
  </si>
  <si>
    <t>개화2) HP 회복량(HP_REGEN) 증가</t>
    <phoneticPr fontId="1" type="noConversion"/>
  </si>
  <si>
    <t>개화2) 공격력 증가량(%) ATK_Multiplier 강화 (예 25%)</t>
    <phoneticPr fontId="1" type="noConversion"/>
  </si>
  <si>
    <t>개화2) 스킬 치명타 피해량(M_CRI_DMG_Multiplier) 증가</t>
    <phoneticPr fontId="1" type="noConversion"/>
  </si>
  <si>
    <t>개화3) 주 스텟에 비례해 스킬 계수 (SKILL_Multiplier) 추가로 증가</t>
    <phoneticPr fontId="1" type="noConversion"/>
  </si>
  <si>
    <t>개화2) 마나 회복량 증가(MP_REGEN)</t>
    <phoneticPr fontId="1" type="noConversion"/>
  </si>
  <si>
    <t>개화2) 관통력 (PIERCING_Multiplier) 증가</t>
    <phoneticPr fontId="1" type="noConversion"/>
  </si>
  <si>
    <t>개화2) 힘 스텟 %증가 (STR_Multiplier)</t>
    <phoneticPr fontId="1" type="noConversion"/>
  </si>
  <si>
    <t>개화2) 민첩 스텟 %증가 (DEX_Multiplier)</t>
    <phoneticPr fontId="1" type="noConversion"/>
  </si>
  <si>
    <t>개화2) 지능 스텟 %증가 (INT_Multiplier)</t>
    <phoneticPr fontId="1" type="noConversion"/>
  </si>
  <si>
    <t>개화2) 행운 스텟 %증가 (LUK_Multiplier)</t>
    <phoneticPr fontId="1" type="noConversion"/>
  </si>
  <si>
    <t>개화3) 기본 공격 속도(HERO_ATK_SPD) 증가, RATE 연산</t>
    <phoneticPr fontId="1" type="noConversion"/>
  </si>
  <si>
    <t>개화3) 기본 이동 속도(HERO_MOVE_SPD) 증가, RATE 연산</t>
    <phoneticPr fontId="1" type="noConversion"/>
  </si>
  <si>
    <t>개화3) 기본 관통력(PIERCING_Multiplier) 증가</t>
    <phoneticPr fontId="1" type="noConversion"/>
  </si>
  <si>
    <t>개화2) 보스 공격 시 관통력(PIERCING_Multiplier) 증가</t>
    <phoneticPr fontId="1" type="noConversion"/>
  </si>
  <si>
    <t>개화3) 보스 타입에게 입히는 최종 피해량 증가(BOSS_DMG_Multiplier)</t>
    <phoneticPr fontId="1" type="noConversion"/>
  </si>
  <si>
    <t>개화2) 일반 공격 시 관통력(PIERCING_Multiplier) 증가</t>
    <phoneticPr fontId="1" type="noConversion"/>
  </si>
  <si>
    <t>개화3) 일반 몬스터 타입에게 입히는 최종 피해량 증가 (Monster_DMG_Multiplier)</t>
    <phoneticPr fontId="1" type="noConversion"/>
  </si>
  <si>
    <t>개화2) 경험치 획득량 증가 (EXP_Multiplier)</t>
    <phoneticPr fontId="1" type="noConversion"/>
  </si>
  <si>
    <t>개화3) 아이템 획득량 증가 (ITEM_Multiplier)</t>
    <phoneticPr fontId="1" type="noConversion"/>
  </si>
  <si>
    <t>개화2) 마나 재생력(%) 증가 (MP_REGEN_Multiplier)</t>
    <phoneticPr fontId="1" type="noConversion"/>
  </si>
  <si>
    <t>개화3) 스킬 쿨타임 감소(COOLTIME_Multiplier)</t>
    <phoneticPr fontId="1" type="noConversion"/>
  </si>
  <si>
    <t>Goods_Icon101</t>
  </si>
  <si>
    <t>ClassSkill_001</t>
  </si>
  <si>
    <t>Shield</t>
    <phoneticPr fontId="1" type="noConversion"/>
  </si>
  <si>
    <t>OneHand</t>
    <phoneticPr fontId="1" type="noConversion"/>
  </si>
  <si>
    <t>Bow</t>
    <phoneticPr fontId="1" type="noConversion"/>
  </si>
  <si>
    <t>Staff</t>
    <phoneticPr fontId="1" type="noConversion"/>
  </si>
  <si>
    <t>TwoHand</t>
    <phoneticPr fontId="1" type="noConversion"/>
  </si>
  <si>
    <t>DualWeapon</t>
    <phoneticPr fontId="1" type="noConversion"/>
  </si>
  <si>
    <t>Ability</t>
    <phoneticPr fontId="1" type="noConversion"/>
  </si>
  <si>
    <t>Ability_1</t>
  </si>
  <si>
    <t>Ability_2</t>
  </si>
  <si>
    <t>Ability_3</t>
  </si>
  <si>
    <t>Ability_4</t>
  </si>
  <si>
    <t>Ability_5</t>
  </si>
  <si>
    <t>Ability_6</t>
  </si>
  <si>
    <t>Ability_7</t>
  </si>
  <si>
    <t>Ability_8</t>
  </si>
  <si>
    <t>Ability_9</t>
  </si>
  <si>
    <t>Ability_10</t>
  </si>
  <si>
    <t>Ability_11</t>
  </si>
  <si>
    <t>Ability_12</t>
  </si>
  <si>
    <t>Ability_13</t>
  </si>
  <si>
    <t>Ability_14</t>
  </si>
  <si>
    <t>Ability_15</t>
  </si>
  <si>
    <t>Ability_16</t>
  </si>
  <si>
    <t>Ability_17</t>
  </si>
  <si>
    <t>Ability_18</t>
  </si>
  <si>
    <t>Ability_19</t>
  </si>
  <si>
    <t>Ability_20</t>
  </si>
  <si>
    <t>Ability_21</t>
  </si>
  <si>
    <t>Ability_22</t>
  </si>
  <si>
    <t>Ability_23</t>
  </si>
  <si>
    <t>Ability_24</t>
  </si>
  <si>
    <t>Ability_25</t>
  </si>
  <si>
    <t>Ability_26</t>
  </si>
  <si>
    <t>e_BattleType</t>
    <phoneticPr fontId="1" type="noConversion"/>
  </si>
  <si>
    <t>Assets/Res_Addr/Animations/pcanim_bluntshield.controller</t>
    <phoneticPr fontId="1" type="noConversion"/>
  </si>
  <si>
    <t>s_AnimationController</t>
    <phoneticPr fontId="1" type="noConversion"/>
  </si>
  <si>
    <t>Assets/Res_Addr/Animations/pcanim_archer.controller</t>
    <phoneticPr fontId="1" type="noConversion"/>
  </si>
  <si>
    <t>Assets/Res_Addr/Animations/pcanim_mage.controller</t>
    <phoneticPr fontId="1" type="noConversion"/>
  </si>
  <si>
    <t>Assets/Res_Addr/Animations/pcanim_sorceress.controller</t>
    <phoneticPr fontId="1" type="noConversion"/>
  </si>
  <si>
    <t>s_JobIcon</t>
    <phoneticPr fontId="1" type="noConversion"/>
  </si>
  <si>
    <t>s_WeaponLHPrefab</t>
    <phoneticPr fontId="1" type="noConversion"/>
  </si>
  <si>
    <t>s_WeaponRHPrefab</t>
    <phoneticPr fontId="1" type="noConversion"/>
  </si>
  <si>
    <t>왼손 무기 프리펩</t>
    <phoneticPr fontId="1" type="noConversion"/>
  </si>
  <si>
    <t>오른손 무기 프리펩</t>
    <phoneticPr fontId="1" type="noConversion"/>
  </si>
  <si>
    <t>casting</t>
    <phoneticPr fontId="1" type="noConversion"/>
  </si>
  <si>
    <t>f_CastingTime</t>
    <phoneticPr fontId="1" type="noConversion"/>
  </si>
  <si>
    <t>캐스팅 시간</t>
    <phoneticPr fontId="1" type="noConversion"/>
  </si>
  <si>
    <t>Skill_EnergyBall</t>
  </si>
  <si>
    <t>casting_end</t>
    <phoneticPr fontId="1" type="noConversion"/>
  </si>
  <si>
    <t>s_NextAnimation</t>
    <phoneticPr fontId="1" type="noConversion"/>
  </si>
  <si>
    <t>s_Animation</t>
    <phoneticPr fontId="1" type="noConversion"/>
  </si>
  <si>
    <t>다음 스킬 애니메이션</t>
    <phoneticPr fontId="1" type="noConversion"/>
  </si>
  <si>
    <t>Effect_Curse</t>
    <phoneticPr fontId="1" type="noConversion"/>
  </si>
  <si>
    <t>Skill_Hurricane</t>
  </si>
  <si>
    <t>Alpaca</t>
  </si>
  <si>
    <t>BearB</t>
    <phoneticPr fontId="1" type="noConversion"/>
  </si>
  <si>
    <t>BoarA</t>
  </si>
  <si>
    <t>Camel_A</t>
  </si>
  <si>
    <t>Cat</t>
  </si>
  <si>
    <t>Chicken</t>
  </si>
  <si>
    <t>Cow</t>
  </si>
  <si>
    <t>Dog</t>
  </si>
  <si>
    <t>Elk_A</t>
  </si>
  <si>
    <t>Fox</t>
  </si>
  <si>
    <t>Giraffe</t>
  </si>
  <si>
    <t>GorillaA</t>
  </si>
  <si>
    <t>Horse</t>
    <phoneticPr fontId="1" type="noConversion"/>
  </si>
  <si>
    <t>Iguana_A</t>
  </si>
  <si>
    <t>Lion</t>
  </si>
  <si>
    <t>MonkeyA</t>
    <phoneticPr fontId="1" type="noConversion"/>
  </si>
  <si>
    <t>MuleB</t>
  </si>
  <si>
    <t>Peacock</t>
  </si>
  <si>
    <t>Pig</t>
  </si>
  <si>
    <t>PlatypusA</t>
  </si>
  <si>
    <t>Rabbit</t>
  </si>
  <si>
    <t>Redpanda_A</t>
  </si>
  <si>
    <t>SheepB</t>
  </si>
  <si>
    <t>TigerA</t>
  </si>
  <si>
    <t>WolfB</t>
  </si>
  <si>
    <t>Zebra</t>
  </si>
  <si>
    <t>skill3</t>
    <phoneticPr fontId="1" type="noConversion"/>
  </si>
  <si>
    <t>casting2</t>
    <phoneticPr fontId="1" type="noConversion"/>
  </si>
  <si>
    <t>casting2_end</t>
    <phoneticPr fontId="1" type="noConversion"/>
  </si>
  <si>
    <t>skill3_end</t>
  </si>
  <si>
    <t>PCCostume</t>
  </si>
  <si>
    <t>cos_ai_01</t>
  </si>
  <si>
    <t>cos_ai_02</t>
  </si>
  <si>
    <t>cos_ai_03</t>
  </si>
  <si>
    <t>Assets/Res_Addr/Animations/pcanim_onehand.controller</t>
  </si>
  <si>
    <t>Elven_Sword_01</t>
  </si>
  <si>
    <t>Assets/Res_Addr/Animations/pcanim_spellblade.controller</t>
  </si>
  <si>
    <t>Assets/Res_Addr/Animations/pcanim_bladedancer.controller</t>
  </si>
  <si>
    <t>Dagger1</t>
  </si>
  <si>
    <t>Dagger2</t>
  </si>
  <si>
    <t>Assets/Res_Addr/Animations/pcanim_assassin.controller</t>
  </si>
  <si>
    <t>Assets/Res_Addr/Animations/pcanim_rookiearcher.controller</t>
  </si>
  <si>
    <t>Assets/Res_Addr/Animations/pcanim_twohand.controller</t>
  </si>
  <si>
    <t>Skill_OneHandCombo1</t>
  </si>
  <si>
    <t>combo01</t>
  </si>
  <si>
    <t>Skill_FatalBlow</t>
  </si>
  <si>
    <t>fatalblow</t>
  </si>
  <si>
    <t>Skill_DashSlash</t>
  </si>
  <si>
    <t>dashslash</t>
  </si>
  <si>
    <t>energyslash</t>
  </si>
  <si>
    <t>brutalslash</t>
  </si>
  <si>
    <t>bd_skill1</t>
  </si>
  <si>
    <t>bd_skill2</t>
  </si>
  <si>
    <t>Skill_DeathBlade</t>
  </si>
  <si>
    <t>bd_skill3</t>
  </si>
  <si>
    <t>DualBlades_Jump_Start</t>
  </si>
  <si>
    <t>Skill_UnpredictableArrow</t>
  </si>
  <si>
    <t>skill1_start</t>
  </si>
  <si>
    <t>Skill_TrapSetup</t>
  </si>
  <si>
    <t>ra_skill2</t>
  </si>
  <si>
    <t>Skill_BindingArrow</t>
  </si>
  <si>
    <t>ra_skill3_charge</t>
  </si>
  <si>
    <t>ra_skill3_fire</t>
  </si>
  <si>
    <t>archer_skill1</t>
  </si>
  <si>
    <t>Skill_Berserk</t>
  </si>
  <si>
    <t>twohandskill1</t>
  </si>
  <si>
    <t>Skill_EarthSlam</t>
  </si>
  <si>
    <t>twohandskill2</t>
  </si>
  <si>
    <t>Skill_Whirlwind</t>
  </si>
  <si>
    <t>twohandskill3</t>
  </si>
  <si>
    <t>n_CostumeID</t>
  </si>
  <si>
    <t>코스튬ID</t>
  </si>
  <si>
    <t>s_Image</t>
  </si>
  <si>
    <t>일러스트</t>
  </si>
  <si>
    <t>s_Prefab</t>
  </si>
  <si>
    <t>프리팹</t>
  </si>
  <si>
    <t>01 Ai 01</t>
  </si>
  <si>
    <t>01 Ai 02</t>
  </si>
  <si>
    <t>01 Ai 03</t>
  </si>
  <si>
    <t>Ai01</t>
  </si>
  <si>
    <t>Ai02</t>
  </si>
  <si>
    <t>Ai03</t>
  </si>
  <si>
    <t>아이 교복</t>
    <phoneticPr fontId="1" type="noConversion"/>
  </si>
  <si>
    <t>아이 비키니</t>
    <phoneticPr fontId="1" type="noConversion"/>
  </si>
  <si>
    <t>아이 파자마</t>
    <phoneticPr fontId="1" type="noConversion"/>
  </si>
  <si>
    <t>n_CollectionName</t>
  </si>
  <si>
    <t>n_CostumeID1</t>
  </si>
  <si>
    <t>n_CostumeID2</t>
  </si>
  <si>
    <t>n_CostumeID3</t>
  </si>
  <si>
    <t>e_Stat</t>
  </si>
  <si>
    <t>n_StatValue</t>
  </si>
  <si>
    <t>컬렉션 이름</t>
  </si>
  <si>
    <t>코스튬ID1</t>
  </si>
  <si>
    <t>코스튬ID2</t>
  </si>
  <si>
    <t>코스튬ID3</t>
  </si>
  <si>
    <t>능력치</t>
  </si>
  <si>
    <t>능력치 상승값</t>
  </si>
  <si>
    <t>아이 3종</t>
    <phoneticPr fontId="1" type="noConversion"/>
  </si>
  <si>
    <t>n_EffectType</t>
    <phoneticPr fontId="10" type="noConversion"/>
  </si>
  <si>
    <t>s_EffectPrefab</t>
    <phoneticPr fontId="10" type="noConversion"/>
  </si>
  <si>
    <t>f_ProjectileLifeTime</t>
    <phoneticPr fontId="10" type="noConversion"/>
  </si>
  <si>
    <t>n_PreLoadCount</t>
    <phoneticPr fontId="10" type="noConversion"/>
  </si>
  <si>
    <t>이펙트 종류</t>
    <phoneticPr fontId="10" type="noConversion"/>
  </si>
  <si>
    <t>이펙트 프리팹</t>
    <phoneticPr fontId="10" type="noConversion"/>
  </si>
  <si>
    <t>투사체 지속 시간</t>
    <phoneticPr fontId="10" type="noConversion"/>
  </si>
  <si>
    <t>미리 로드할 개수</t>
    <phoneticPr fontId="10" type="noConversion"/>
  </si>
  <si>
    <t>Effect_MonsterSpawn</t>
    <phoneticPr fontId="10" type="noConversion"/>
  </si>
  <si>
    <t>Effect_Curse</t>
  </si>
  <si>
    <t>Effect_Freezing</t>
  </si>
  <si>
    <t>Effect_KnockBack</t>
  </si>
  <si>
    <t>Effect_STR_EXTRA_SPLASH</t>
  </si>
  <si>
    <t>Effect_Summoning</t>
  </si>
  <si>
    <t>Effect_VampirHeal</t>
    <phoneticPr fontId="10" type="noConversion"/>
  </si>
  <si>
    <t>Effect_Hit_Bead</t>
    <phoneticPr fontId="10" type="noConversion"/>
  </si>
  <si>
    <t>Effect_Hit_Fireball</t>
  </si>
  <si>
    <t>Effect_Hit_IceBolt</t>
    <phoneticPr fontId="10" type="noConversion"/>
  </si>
  <si>
    <t>Effect_Hit_10501</t>
  </si>
  <si>
    <t>Projectile_10301</t>
  </si>
  <si>
    <t>Projectile_10302</t>
  </si>
  <si>
    <t>Projectile_10303</t>
  </si>
  <si>
    <t>Projectile_10501</t>
    <phoneticPr fontId="10" type="noConversion"/>
  </si>
  <si>
    <t>Projectile_Flower</t>
  </si>
  <si>
    <t>Projectile_HeavyRain</t>
  </si>
  <si>
    <t>Projectile_INT_EXTRA_FREEZING</t>
    <phoneticPr fontId="10" type="noConversion"/>
  </si>
  <si>
    <t>Projectile_Meteor</t>
  </si>
  <si>
    <t>Projectile_PinkMagicArrow</t>
  </si>
  <si>
    <t>Projectile_PosionCloud</t>
  </si>
  <si>
    <t>Projectile_Suriken</t>
  </si>
  <si>
    <t>skill2_start</t>
  </si>
  <si>
    <t>skill2_attack</t>
  </si>
  <si>
    <t>Skill_RapidShot</t>
    <phoneticPr fontId="1" type="noConversion"/>
  </si>
  <si>
    <t>Projectile_ArcherSkill2Arrow</t>
  </si>
  <si>
    <t>archer_skill3</t>
  </si>
  <si>
    <t>월드맵</t>
    <phoneticPr fontId="1" type="noConversion"/>
  </si>
  <si>
    <t>던전</t>
    <phoneticPr fontId="1" type="noConversion"/>
  </si>
  <si>
    <t>웨이포인트{0}</t>
    <phoneticPr fontId="1" type="noConversion"/>
  </si>
  <si>
    <t>챕터{0}</t>
    <phoneticPr fontId="1" type="noConversion"/>
  </si>
  <si>
    <t>즉시 이동</t>
    <phoneticPr fontId="1" type="noConversion"/>
  </si>
  <si>
    <t>Dungeon</t>
    <phoneticPr fontId="1" type="noConversion"/>
  </si>
  <si>
    <t>Map_Mimic</t>
    <phoneticPr fontId="1" type="noConversion"/>
  </si>
  <si>
    <t>미믹 던전</t>
    <phoneticPr fontId="1" type="noConversion"/>
  </si>
  <si>
    <t>수상한 미궁</t>
    <phoneticPr fontId="1" type="noConversion"/>
  </si>
  <si>
    <t>악몽의 시련</t>
    <phoneticPr fontId="1" type="noConversion"/>
  </si>
  <si>
    <t>언덕의 여왕</t>
    <phoneticPr fontId="1" type="noConversion"/>
  </si>
  <si>
    <t>많은 골드와 정수 획득 가능</t>
    <phoneticPr fontId="1" type="noConversion"/>
  </si>
  <si>
    <t>성장 재화 획득 가능</t>
    <phoneticPr fontId="1" type="noConversion"/>
  </si>
  <si>
    <t>몬스터 웨이브</t>
    <phoneticPr fontId="1" type="noConversion"/>
  </si>
  <si>
    <t>n_MapDesc</t>
    <phoneticPr fontId="1" type="noConversion"/>
  </si>
  <si>
    <t>맵 설명</t>
    <phoneticPr fontId="1" type="noConversion"/>
  </si>
  <si>
    <t>Map_Maze</t>
    <phoneticPr fontId="1" type="noConversion"/>
  </si>
  <si>
    <t>Map_Nightmare</t>
    <phoneticPr fontId="1" type="noConversion"/>
  </si>
  <si>
    <t>Map_Wave</t>
    <phoneticPr fontId="1" type="noConversion"/>
  </si>
  <si>
    <t>Map</t>
    <phoneticPr fontId="1" type="noConversion"/>
  </si>
  <si>
    <t>n_MapLv</t>
    <phoneticPr fontId="1" type="noConversion"/>
  </si>
  <si>
    <t>맵 Lv</t>
    <phoneticPr fontId="1" type="noConversion"/>
  </si>
  <si>
    <t>맵 종류</t>
    <phoneticPr fontId="1" type="noConversion"/>
  </si>
  <si>
    <t>d1_Mimic</t>
  </si>
  <si>
    <t>d1_Mimic</t>
    <phoneticPr fontId="1" type="noConversion"/>
  </si>
  <si>
    <t>d2_Maze</t>
  </si>
  <si>
    <t>d3_Nightmare</t>
  </si>
  <si>
    <t>d4_Wave</t>
  </si>
  <si>
    <t>n_MobCount</t>
    <phoneticPr fontId="1" type="noConversion"/>
  </si>
  <si>
    <t>등장 몬스터 수</t>
    <phoneticPr fontId="1" type="noConversion"/>
  </si>
  <si>
    <t>n_SpawnID</t>
    <phoneticPr fontId="1" type="noConversion"/>
  </si>
  <si>
    <t>AppearTable</t>
    <phoneticPr fontId="1" type="noConversion"/>
  </si>
  <si>
    <t>f_MakeGap</t>
    <phoneticPr fontId="1" type="noConversion"/>
  </si>
  <si>
    <t>생성 주기</t>
    <phoneticPr fontId="1" type="noConversion"/>
  </si>
  <si>
    <t>f_Time</t>
    <phoneticPr fontId="1" type="noConversion"/>
  </si>
  <si>
    <t>제한 시간(초)</t>
    <phoneticPr fontId="1" type="noConversion"/>
  </si>
  <si>
    <t>e_DungeonType</t>
    <phoneticPr fontId="1" type="noConversion"/>
  </si>
  <si>
    <t>e_Dungeon</t>
    <phoneticPr fontId="1" type="noConversion"/>
  </si>
  <si>
    <t>던전 타입</t>
    <phoneticPr fontId="1" type="noConversion"/>
  </si>
  <si>
    <t>d2_Maze</t>
    <phoneticPr fontId="1" type="noConversion"/>
  </si>
  <si>
    <t>ticket_mimic</t>
    <phoneticPr fontId="1" type="noConversion"/>
  </si>
  <si>
    <t>ticket_maze</t>
    <phoneticPr fontId="1" type="noConversion"/>
  </si>
  <si>
    <t>ticket_nightmare</t>
    <phoneticPr fontId="1" type="noConversion"/>
  </si>
  <si>
    <t>ticket_wave</t>
    <phoneticPr fontId="1" type="noConversion"/>
  </si>
  <si>
    <t>미믹 던전 입장권</t>
    <phoneticPr fontId="1" type="noConversion"/>
  </si>
  <si>
    <t>수상한 미궁 입장권</t>
    <phoneticPr fontId="1" type="noConversion"/>
  </si>
  <si>
    <t>악몽의 시련 입장권</t>
    <phoneticPr fontId="1" type="noConversion"/>
  </si>
  <si>
    <t>언덕의 여왕 입장권</t>
    <phoneticPr fontId="1" type="noConversion"/>
  </si>
  <si>
    <t>n_MobID</t>
    <phoneticPr fontId="1" type="noConversion"/>
  </si>
  <si>
    <t>MonsterListTable</t>
    <phoneticPr fontId="1" type="noConversion"/>
  </si>
  <si>
    <t>미믹 던전 결과</t>
    <phoneticPr fontId="1" type="noConversion"/>
  </si>
  <si>
    <t>수상한 미궁 결과</t>
    <phoneticPr fontId="1" type="noConversion"/>
  </si>
  <si>
    <t>악몽의 시련 결과</t>
    <phoneticPr fontId="1" type="noConversion"/>
  </si>
  <si>
    <t>언덕의 여왕 결과</t>
    <phoneticPr fontId="1" type="noConversion"/>
  </si>
  <si>
    <t>성공</t>
    <phoneticPr fontId="1" type="noConversion"/>
  </si>
  <si>
    <t>실패</t>
    <phoneticPr fontId="1" type="noConversion"/>
  </si>
  <si>
    <t>n_TicketID</t>
    <phoneticPr fontId="1" type="noConversion"/>
  </si>
  <si>
    <t>입장권 ID</t>
    <phoneticPr fontId="1" type="noConversion"/>
  </si>
  <si>
    <t>순위 : {0}위</t>
    <phoneticPr fontId="1" type="noConversion"/>
  </si>
  <si>
    <t>최고 {0}층</t>
    <phoneticPr fontId="1" type="noConversion"/>
  </si>
  <si>
    <t>MazeMapCount</t>
    <phoneticPr fontId="1" type="noConversion"/>
  </si>
  <si>
    <t>미궁 맵 개수</t>
    <phoneticPr fontId="1" type="noConversion"/>
  </si>
  <si>
    <t>랭킹</t>
    <phoneticPr fontId="1" type="noConversion"/>
  </si>
  <si>
    <t>랭킹 보상</t>
    <phoneticPr fontId="1" type="noConversion"/>
  </si>
  <si>
    <t>유저 정보</t>
    <phoneticPr fontId="1" type="noConversion"/>
  </si>
  <si>
    <t>나의 랭킹</t>
    <phoneticPr fontId="1" type="noConversion"/>
  </si>
  <si>
    <t>랭킹 목록은 15분마다 갱신됩니다.</t>
  </si>
  <si>
    <t>최고 층</t>
    <phoneticPr fontId="1" type="noConversion"/>
  </si>
  <si>
    <t>랭킹 보상은 매월 1일에 정산되며, 우편으로 지급됩니다.</t>
  </si>
  <si>
    <t>n_MinRank</t>
    <phoneticPr fontId="1" type="noConversion"/>
  </si>
  <si>
    <t>n_MaxRank</t>
    <phoneticPr fontId="1" type="noConversion"/>
  </si>
  <si>
    <t>최소 순위</t>
    <phoneticPr fontId="1" type="noConversion"/>
  </si>
  <si>
    <t>최대 순위</t>
    <phoneticPr fontId="1" type="noConversion"/>
  </si>
  <si>
    <t>{0}위 ~ {1}위</t>
    <phoneticPr fontId="1" type="noConversion"/>
  </si>
  <si>
    <t>난이도</t>
  </si>
  <si>
    <t>d3_Nightmare</t>
    <phoneticPr fontId="1" type="noConversion"/>
  </si>
  <si>
    <t>현재 난이도 {0}</t>
    <phoneticPr fontId="1" type="noConversion"/>
  </si>
  <si>
    <t>최고 점수 {0}</t>
    <phoneticPr fontId="1" type="noConversion"/>
  </si>
  <si>
    <t>n_Difficult</t>
    <phoneticPr fontId="1" type="noConversion"/>
  </si>
  <si>
    <t>난이도</t>
    <phoneticPr fontId="1" type="noConversion"/>
  </si>
  <si>
    <t>n_Score</t>
    <phoneticPr fontId="1" type="noConversion"/>
  </si>
  <si>
    <t>필요 점수</t>
    <phoneticPr fontId="1" type="noConversion"/>
  </si>
  <si>
    <t>달성 보상 보기</t>
    <phoneticPr fontId="1" type="noConversion"/>
  </si>
  <si>
    <t>f_Increase</t>
    <phoneticPr fontId="1" type="noConversion"/>
  </si>
  <si>
    <t>강해지는 비율</t>
    <phoneticPr fontId="1" type="noConversion"/>
  </si>
  <si>
    <t>n_Index</t>
    <phoneticPr fontId="1" type="noConversion"/>
  </si>
  <si>
    <t>보상획득순서</t>
    <phoneticPr fontId="1" type="noConversion"/>
  </si>
  <si>
    <t>Effect_Hit_10101</t>
  </si>
  <si>
    <t>Projectile_10101</t>
  </si>
  <si>
    <t>Projectile_10102</t>
    <phoneticPr fontId="1" type="noConversion"/>
  </si>
  <si>
    <t>Effect_Hit_10102</t>
    <phoneticPr fontId="1" type="noConversion"/>
  </si>
  <si>
    <t>Effect_Hit_10201</t>
    <phoneticPr fontId="1" type="noConversion"/>
  </si>
  <si>
    <t>Projectile_10201</t>
    <phoneticPr fontId="1" type="noConversion"/>
  </si>
  <si>
    <t>Effect_Hit_10202</t>
    <phoneticPr fontId="1" type="noConversion"/>
  </si>
  <si>
    <t>Projectile_10202</t>
    <phoneticPr fontId="1" type="noConversion"/>
  </si>
  <si>
    <t>n_FarmShopID</t>
    <phoneticPr fontId="10" type="noConversion"/>
  </si>
  <si>
    <t>e_ShopType</t>
    <phoneticPr fontId="10" type="noConversion"/>
  </si>
  <si>
    <t>n_DayLimit</t>
    <phoneticPr fontId="10" type="noConversion"/>
  </si>
  <si>
    <t>n_GapTime</t>
    <phoneticPr fontId="10" type="noConversion"/>
  </si>
  <si>
    <t>n_PayItemID</t>
    <phoneticPr fontId="10" type="noConversion"/>
  </si>
  <si>
    <t>n_PayItemAmount</t>
    <phoneticPr fontId="10" type="noConversion"/>
  </si>
  <si>
    <t>n_ItemID</t>
    <phoneticPr fontId="10" type="noConversion"/>
  </si>
  <si>
    <t>n_ItemAmount</t>
    <phoneticPr fontId="10" type="noConversion"/>
  </si>
  <si>
    <t>상점ID</t>
    <phoneticPr fontId="10" type="noConversion"/>
  </si>
  <si>
    <t>상점 타입</t>
    <phoneticPr fontId="10" type="noConversion"/>
  </si>
  <si>
    <t>일일 제한</t>
    <phoneticPr fontId="10" type="noConversion"/>
  </si>
  <si>
    <t>다음 구매 딜레이</t>
    <phoneticPr fontId="10" type="noConversion"/>
  </si>
  <si>
    <t>구매 필요 아이템</t>
    <phoneticPr fontId="10" type="noConversion"/>
  </si>
  <si>
    <t>구매 필요 아이템양</t>
    <phoneticPr fontId="10" type="noConversion"/>
  </si>
  <si>
    <t>지급 아이템</t>
    <phoneticPr fontId="10" type="noConversion"/>
  </si>
  <si>
    <t>지급 아이템양</t>
    <phoneticPr fontId="10" type="noConversion"/>
  </si>
  <si>
    <t>AD</t>
    <phoneticPr fontId="10" type="noConversion"/>
  </si>
  <si>
    <t>Free</t>
    <phoneticPr fontId="10" type="noConversion"/>
  </si>
  <si>
    <t>Pay</t>
    <phoneticPr fontId="10" type="noConversion"/>
  </si>
  <si>
    <t>Effect_Hit_10502</t>
    <phoneticPr fontId="1" type="noConversion"/>
  </si>
  <si>
    <t>Projectile_10502</t>
    <phoneticPr fontId="10" type="noConversion"/>
  </si>
  <si>
    <t>Assets/Res_Addr/Animations/pcanim_paladin.controller</t>
    <phoneticPr fontId="1" type="noConversion"/>
  </si>
  <si>
    <t>Skill_Aggro</t>
  </si>
  <si>
    <t>Effect_Aggro</t>
    <phoneticPr fontId="1" type="noConversion"/>
  </si>
  <si>
    <t>aggro</t>
    <phoneticPr fontId="1" type="noConversion"/>
  </si>
  <si>
    <t>SelfEnemy</t>
    <phoneticPr fontId="1" type="noConversion"/>
  </si>
  <si>
    <t>지속 시간(초)</t>
    <phoneticPr fontId="1" type="noConversion"/>
  </si>
  <si>
    <t>공격력 감소량(%)</t>
    <phoneticPr fontId="1" type="noConversion"/>
  </si>
  <si>
    <t>방어력 감소량(%)</t>
    <phoneticPr fontId="1" type="noConversion"/>
  </si>
  <si>
    <t>스킬에서 처리</t>
    <phoneticPr fontId="1" type="noConversion"/>
  </si>
  <si>
    <t>n_DefaultValue</t>
    <phoneticPr fontId="1" type="noConversion"/>
  </si>
  <si>
    <t>crossslash</t>
    <phoneticPr fontId="1" type="noConversion"/>
  </si>
  <si>
    <t>Skill_CrossSlash</t>
    <phoneticPr fontId="1" type="noConversion"/>
  </si>
  <si>
    <t>Skill_SpinSlash</t>
  </si>
  <si>
    <t>spinslash</t>
    <phoneticPr fontId="1" type="noConversion"/>
  </si>
  <si>
    <t>Effect_Hit_10601</t>
    <phoneticPr fontId="1" type="noConversion"/>
  </si>
  <si>
    <t>Projectile_10601</t>
    <phoneticPr fontId="10" type="noConversion"/>
  </si>
  <si>
    <t>Effect_Hit_10401</t>
    <phoneticPr fontId="1" type="noConversion"/>
  </si>
  <si>
    <t>Projectile_10401</t>
    <phoneticPr fontId="1" type="noConversion"/>
  </si>
  <si>
    <t>Effect_Hit_10402</t>
    <phoneticPr fontId="1" type="noConversion"/>
  </si>
  <si>
    <t>Projectile_10402</t>
    <phoneticPr fontId="1" type="noConversion"/>
  </si>
  <si>
    <t>101|102|103|104</t>
    <phoneticPr fontId="1" type="noConversion"/>
  </si>
  <si>
    <t>105|106|107</t>
    <phoneticPr fontId="1" type="noConversion"/>
  </si>
  <si>
    <t>111|112|113</t>
    <phoneticPr fontId="1" type="noConversion"/>
  </si>
  <si>
    <t>114|115|116|117</t>
    <phoneticPr fontId="1" type="noConversion"/>
  </si>
  <si>
    <t>Random</t>
    <phoneticPr fontId="1" type="noConversion"/>
  </si>
  <si>
    <t>118|119|120</t>
    <phoneticPr fontId="1" type="noConversion"/>
  </si>
  <si>
    <t>121|122|123</t>
    <phoneticPr fontId="1" type="noConversion"/>
  </si>
  <si>
    <t>124|125|126|127|128</t>
    <phoneticPr fontId="1" type="noConversion"/>
  </si>
  <si>
    <t>129|130|131|132|133</t>
    <phoneticPr fontId="1" type="noConversion"/>
  </si>
  <si>
    <t>134|135|136</t>
    <phoneticPr fontId="1" type="noConversion"/>
  </si>
  <si>
    <t>137|138|139|140</t>
    <phoneticPr fontId="1" type="noConversion"/>
  </si>
  <si>
    <t>141|142|143|144|145</t>
    <phoneticPr fontId="1" type="noConversion"/>
  </si>
  <si>
    <t>146|147|148|149|150|151|152|153|154</t>
    <phoneticPr fontId="1" type="noConversion"/>
  </si>
  <si>
    <t>155|156|157</t>
    <phoneticPr fontId="1" type="noConversion"/>
  </si>
  <si>
    <t>158|159|160</t>
    <phoneticPr fontId="1" type="noConversion"/>
  </si>
  <si>
    <t>161|162|163|164</t>
    <phoneticPr fontId="1" type="noConversion"/>
  </si>
  <si>
    <t>165|166|167</t>
    <phoneticPr fontId="1" type="noConversion"/>
  </si>
  <si>
    <t>168|169|170|171|172</t>
    <phoneticPr fontId="1" type="noConversion"/>
  </si>
  <si>
    <t>173|174|175</t>
    <phoneticPr fontId="1" type="noConversion"/>
  </si>
  <si>
    <t>176|177|178|179|180|181</t>
    <phoneticPr fontId="1" type="noConversion"/>
  </si>
  <si>
    <t>182|183|184|185|186</t>
    <phoneticPr fontId="1" type="noConversion"/>
  </si>
  <si>
    <t>187|188|189|190|191</t>
    <phoneticPr fontId="1" type="noConversion"/>
  </si>
  <si>
    <t>192|193|194|195|196|197</t>
    <phoneticPr fontId="1" type="noConversion"/>
  </si>
  <si>
    <t>198|199|200|201|202|203</t>
    <phoneticPr fontId="1" type="noConversion"/>
  </si>
  <si>
    <t>204|205|206|207|208|209|210</t>
    <phoneticPr fontId="1" type="noConversion"/>
  </si>
  <si>
    <t>Mob/P_Angez_A</t>
    <phoneticPr fontId="1" type="noConversion"/>
  </si>
  <si>
    <t>211|212|213|214|215|216|217|218</t>
    <phoneticPr fontId="1" type="noConversion"/>
  </si>
  <si>
    <t>219|220|221|222|223|224|225</t>
    <phoneticPr fontId="1" type="noConversion"/>
  </si>
  <si>
    <t>226|227|228|229|230|231|232</t>
    <phoneticPr fontId="1" type="noConversion"/>
  </si>
  <si>
    <t>233|234|235|236|237|238|239</t>
    <phoneticPr fontId="1" type="noConversion"/>
  </si>
  <si>
    <t>240|241|242|243|244|245|246</t>
    <phoneticPr fontId="1" type="noConversion"/>
  </si>
  <si>
    <t>247|248|249|250</t>
    <phoneticPr fontId="1" type="noConversion"/>
  </si>
  <si>
    <t>251|252|253|254|255|256|257|258|259</t>
    <phoneticPr fontId="1" type="noConversion"/>
  </si>
  <si>
    <t>Mob/Cute Butterfly_A</t>
  </si>
  <si>
    <t>Mob/Cute Butterfly_B</t>
  </si>
  <si>
    <t>Mob/Cute Phoenix_A</t>
  </si>
  <si>
    <t>Mob/Cute Phoenix_B</t>
  </si>
  <si>
    <t>Mob/Batty_A</t>
  </si>
  <si>
    <t>Mob/Batty_B</t>
  </si>
  <si>
    <t>Mob/Batty_C</t>
  </si>
  <si>
    <t>Mob/Batty_D</t>
  </si>
  <si>
    <t>Mob/Cute_Spider_A</t>
  </si>
  <si>
    <t>Mob/Cute_Spider_B</t>
  </si>
  <si>
    <t>Mob/Cute_Spider_C</t>
  </si>
  <si>
    <t>Mob/Cute_Spider_King_A</t>
  </si>
  <si>
    <t>Mob/Cute_Spider_King_B</t>
  </si>
  <si>
    <t>Mob/Cute_Spider_King_C</t>
  </si>
  <si>
    <t>Mob/Prizon_01</t>
  </si>
  <si>
    <t>Mob/Prizon_02</t>
  </si>
  <si>
    <t>Mob/Prizon_03</t>
  </si>
  <si>
    <t>Mob/Whispa_A</t>
  </si>
  <si>
    <t>Mob/Whispa_B</t>
  </si>
  <si>
    <t>Mob/Whispa_C</t>
  </si>
  <si>
    <t>Mob/Whispa_D</t>
  </si>
  <si>
    <t>Mob/Devilu_A</t>
  </si>
  <si>
    <t>Mob/Devilu_B</t>
  </si>
  <si>
    <t>Mob/Devilu_C</t>
  </si>
  <si>
    <t>Mob/Magic_Mirror_A</t>
  </si>
  <si>
    <t>Mob/Magic_Mirror_B</t>
  </si>
  <si>
    <t>Mob/Magic_Mirror_C</t>
  </si>
  <si>
    <t>Mob/Magicbook_A</t>
  </si>
  <si>
    <t>Mob/Magicbook_B</t>
  </si>
  <si>
    <t>Mob/Magicbook_C</t>
  </si>
  <si>
    <t>Mob/Magicbook_D</t>
  </si>
  <si>
    <t>Mob/Magicbook_E</t>
  </si>
  <si>
    <t>Mob/Mimix_A</t>
  </si>
  <si>
    <t>Mob/Mimix_B</t>
  </si>
  <si>
    <t>Mob/Mimix_C</t>
  </si>
  <si>
    <t>Mob/Mimix_D</t>
  </si>
  <si>
    <t>Mob/Mimix_E</t>
  </si>
  <si>
    <t>Mob/Beez_Darkness</t>
  </si>
  <si>
    <t>Mob/Beez_Honey</t>
  </si>
  <si>
    <t>Mob/Beez_Strawbery</t>
  </si>
  <si>
    <t>Mob/Devil_Tree</t>
  </si>
  <si>
    <t>Mob/Devil_Tree_Candy</t>
  </si>
  <si>
    <t>Mob/Devil_Tree_Nightmare</t>
  </si>
  <si>
    <t>Mob/Devil_Tree_Wither</t>
  </si>
  <si>
    <t>Mob/Planta_Geezer</t>
  </si>
  <si>
    <t>Mob/Planta_Kid</t>
  </si>
  <si>
    <t>Mob/Planta_Queen</t>
  </si>
  <si>
    <t>Mob/Planta_Shadow</t>
  </si>
  <si>
    <t>Mob/Planta_Slave</t>
  </si>
  <si>
    <t>Mob/Rabby_Brown</t>
  </si>
  <si>
    <t>Mob/Rabby_Green</t>
  </si>
  <si>
    <t>Mob/Rabby_Queen_Brown</t>
  </si>
  <si>
    <t>Mob/Rabby_Queen_Green</t>
  </si>
  <si>
    <t>Mob/Rabby_Queen_White</t>
  </si>
  <si>
    <t>Mob/Rabby_White</t>
  </si>
  <si>
    <t>Mob/Rabby_Young_Brown</t>
  </si>
  <si>
    <t>Mob/Rabby_Young_Green</t>
  </si>
  <si>
    <t>Mob/Rabby_Young_White</t>
  </si>
  <si>
    <t>Mob/Turnipa_Bitter</t>
  </si>
  <si>
    <t>Mob/Turnipa_Sour</t>
  </si>
  <si>
    <t>Mob/Turnipa_Sweet</t>
  </si>
  <si>
    <t>Mob/Big_Boar_A</t>
  </si>
  <si>
    <t>Mob/Big_Boar_B</t>
  </si>
  <si>
    <t>Mob/Big_Boar_C</t>
  </si>
  <si>
    <t>Mob/Forest_Butterfly_A</t>
  </si>
  <si>
    <t>Mob/Forest_Butterfly_B</t>
  </si>
  <si>
    <t>Mob/Forest_Butterfly_C</t>
  </si>
  <si>
    <t>Mob/Forest_Butterfly_D</t>
  </si>
  <si>
    <t>Mob/Platopo_A</t>
  </si>
  <si>
    <t>Mob/Platopo_B</t>
  </si>
  <si>
    <t>Mob/Platopo_C</t>
  </si>
  <si>
    <t>Mob/Porin_A</t>
  </si>
  <si>
    <t>Mob/Porin_B</t>
  </si>
  <si>
    <t>Mob/Porin_C</t>
  </si>
  <si>
    <t>Mob/Porin_D</t>
  </si>
  <si>
    <t>Mob/Porin_E</t>
  </si>
  <si>
    <t>Mob/Racco_A</t>
  </si>
  <si>
    <t>Mob/Racco_B</t>
  </si>
  <si>
    <t>Mob/Racco_C</t>
  </si>
  <si>
    <t>Mob/Shaga_A</t>
  </si>
  <si>
    <t>Mob/Shaga_C</t>
  </si>
  <si>
    <t>Mob/Snailo_A</t>
  </si>
  <si>
    <t>Mob/Snailo_B</t>
  </si>
  <si>
    <t>Mob/Snailo_C</t>
  </si>
  <si>
    <t>Mob/Snailo_D</t>
  </si>
  <si>
    <t>Mob/Anto_A</t>
  </si>
  <si>
    <t>Mob/Anto_B</t>
  </si>
  <si>
    <t>Mob/Anto_C</t>
  </si>
  <si>
    <t>Mob/Anto_D</t>
  </si>
  <si>
    <t>Mob/Anto_E</t>
  </si>
  <si>
    <t>Mob/Cactuso_A</t>
  </si>
  <si>
    <t>Mob/Cactuso_Baby_A</t>
  </si>
  <si>
    <t>Mob/Rato_A</t>
  </si>
  <si>
    <t>Mob/Rato_B</t>
  </si>
  <si>
    <t>Mob/Rato_C</t>
  </si>
  <si>
    <t>Mob/Scopionto_A</t>
  </si>
  <si>
    <t>Mob/Scopionto_B</t>
  </si>
  <si>
    <t>Mob/Scopionto_C</t>
  </si>
  <si>
    <t>Mob/Chamelga_A</t>
  </si>
  <si>
    <t>Mob/Chamelga_B</t>
  </si>
  <si>
    <t>Mob/Chamelga_C</t>
  </si>
  <si>
    <t>Mob/Chicky_A</t>
  </si>
  <si>
    <t>Mob/Chicky_B</t>
  </si>
  <si>
    <t>Mob/Chicky_C</t>
  </si>
  <si>
    <t>Mob/Condore_A</t>
  </si>
  <si>
    <t>Mob/Condore_B</t>
  </si>
  <si>
    <t>Mob/Condore_C</t>
  </si>
  <si>
    <t>Mob/Mammol_A</t>
  </si>
  <si>
    <t>Mob/Mammol_B</t>
  </si>
  <si>
    <t>Mob/Picoco_A</t>
  </si>
  <si>
    <t>Mob/Podol_A</t>
  </si>
  <si>
    <t>Mob/Podol_B</t>
  </si>
  <si>
    <t>Mob/Podol_C</t>
  </si>
  <si>
    <t>Mob/Podol_D</t>
  </si>
  <si>
    <t>Mob/Sandga_A</t>
  </si>
  <si>
    <t>Mob/Sandga_B</t>
  </si>
  <si>
    <t>Mob/Sandga_C</t>
  </si>
  <si>
    <t>Mob/Angez_A</t>
  </si>
  <si>
    <t>Mob/Hourglass A</t>
  </si>
  <si>
    <t>Mob/Hourglass B</t>
  </si>
  <si>
    <t>Mob/Hourglass C</t>
  </si>
  <si>
    <t>Mob/Hourglass D</t>
  </si>
  <si>
    <t>Mob/Mini_poho_baby_A</t>
  </si>
  <si>
    <t>Mob/Mini_poho_baby_B</t>
  </si>
  <si>
    <t>Mob/Mini_poho_baby_C</t>
  </si>
  <si>
    <t>Mob/Mini_poho_baby_D</t>
  </si>
  <si>
    <t>Mob/Mini_poho_baby_E</t>
  </si>
  <si>
    <t>Mob/Mini_poho_baby_F</t>
  </si>
  <si>
    <t>Mob/Mini_poho_baby_G</t>
  </si>
  <si>
    <t>Mob/Mini_poho_A</t>
  </si>
  <si>
    <t>Mob/Mini_poho_B</t>
  </si>
  <si>
    <t>Mob/Mini_poho_C</t>
  </si>
  <si>
    <t>Mob/Mini_poho_D</t>
  </si>
  <si>
    <t>Mob/Mini_poho_E</t>
  </si>
  <si>
    <t>Mob/Mini_poho_F</t>
  </si>
  <si>
    <t>Mob/Mini_poho_G</t>
  </si>
  <si>
    <t>Mob/Poho_baby_A</t>
  </si>
  <si>
    <t>Mob/Poho_baby_B</t>
  </si>
  <si>
    <t>Mob/Poho_baby_C</t>
  </si>
  <si>
    <t>Mob/Poho_baby_D</t>
  </si>
  <si>
    <t>Mob/Poho_baby_E</t>
  </si>
  <si>
    <t>Mob/Poho_baby_F</t>
  </si>
  <si>
    <t>Mob/Poho_baby_G</t>
  </si>
  <si>
    <t>Mob/Poho_A</t>
  </si>
  <si>
    <t>Mob/Poho_B</t>
  </si>
  <si>
    <t>Mob/Poho_C</t>
  </si>
  <si>
    <t>Mob/Poho_D</t>
  </si>
  <si>
    <t>Mob/Poho_E</t>
  </si>
  <si>
    <t>Mob/Poho_F</t>
  </si>
  <si>
    <t>Mob/Poho_G</t>
  </si>
  <si>
    <t>Mob/Pota_A</t>
  </si>
  <si>
    <t>Mob/Pota_B</t>
  </si>
  <si>
    <t>Mob/Pota_C</t>
  </si>
  <si>
    <t>Mob/Pota_D</t>
  </si>
  <si>
    <t>Mob/Teruru_A</t>
  </si>
  <si>
    <t>Mob/Teruru_Ab</t>
  </si>
  <si>
    <t>Mob/Teruru_Ac</t>
  </si>
  <si>
    <t>Mob/Teruru_B</t>
  </si>
  <si>
    <t>Mob/Teruru_Ba</t>
  </si>
  <si>
    <t>Mob/Teruru_Bc</t>
  </si>
  <si>
    <t>Mob/Teruru_C</t>
  </si>
  <si>
    <t>Mob/Teruru_Ca</t>
  </si>
  <si>
    <t>Mob/Teruru_Cb</t>
  </si>
  <si>
    <t>FieldBoss/Lusif</t>
    <phoneticPr fontId="1" type="noConversion"/>
  </si>
  <si>
    <t>Mob/Fire_Gazer_A</t>
  </si>
  <si>
    <t>Mob/Fire_Gazer_B</t>
  </si>
  <si>
    <t>Mob/Fire_Gazer_C</t>
  </si>
  <si>
    <t>260|261|262|263|264|265|266</t>
    <phoneticPr fontId="1" type="noConversion"/>
  </si>
  <si>
    <t>Mob/Tampora_A</t>
  </si>
  <si>
    <t>Mob/Tampora_B</t>
  </si>
  <si>
    <t>Mob/Tampora_C</t>
  </si>
  <si>
    <t>Mob/Fire_Chick_A</t>
  </si>
  <si>
    <t>Mob/Fire_Chick_B</t>
  </si>
  <si>
    <t>Mob/Fire_Chick_C</t>
  </si>
  <si>
    <t>Mob/Fire_Chick_D</t>
  </si>
  <si>
    <t>267|268|269|270|271|272|273</t>
    <phoneticPr fontId="1" type="noConversion"/>
  </si>
  <si>
    <t>274|275|276|277|278|279|280|281</t>
    <phoneticPr fontId="1" type="noConversion"/>
  </si>
  <si>
    <t>Mob/Firetree_A</t>
  </si>
  <si>
    <t>Mob/Firetree_B</t>
  </si>
  <si>
    <t>Mob/Firetree_C</t>
  </si>
  <si>
    <t>Mob/Fofo_A</t>
  </si>
  <si>
    <t>Mob/Fofo_B</t>
  </si>
  <si>
    <t>Mob/Fofo_C</t>
  </si>
  <si>
    <t>Mob/Fofo_D</t>
  </si>
  <si>
    <t>Mob/Fofo_E</t>
  </si>
  <si>
    <t>Mob/Squif_A</t>
  </si>
  <si>
    <t>Mob/Squif_B</t>
  </si>
  <si>
    <t>Mob/Squif_C</t>
  </si>
  <si>
    <t>Mob/Brother_Penguin_A</t>
  </si>
  <si>
    <t>Mob/Brother_Penguin_B</t>
  </si>
  <si>
    <t>Mob/Ice_Bear_A</t>
  </si>
  <si>
    <t>Mob/Ice_Bear_B</t>
  </si>
  <si>
    <t>Mob/Ice_Cube_A</t>
  </si>
  <si>
    <t>Mob/Ice_Cube_B</t>
  </si>
  <si>
    <t>282|283|284|285|286|287|288|289|290</t>
    <phoneticPr fontId="1" type="noConversion"/>
  </si>
  <si>
    <t>Mob/Ice_Starflake_A</t>
  </si>
  <si>
    <t>Mob/Ice_Starflake_B</t>
  </si>
  <si>
    <t>Mob/Ice_Starflake_C</t>
  </si>
  <si>
    <t>Mob/Mini_Ice_Bear_A</t>
  </si>
  <si>
    <t>Mob/Mini_Ice_Bear_B</t>
  </si>
  <si>
    <t>Mob/Mini_Ice_Bear_C</t>
  </si>
  <si>
    <t>Mob/Mini_Ice_Cube_A</t>
  </si>
  <si>
    <t>Mob/Mini_Ice_Cube_B</t>
  </si>
  <si>
    <t>291|292|293|294|295|296|297|298</t>
    <phoneticPr fontId="1" type="noConversion"/>
  </si>
  <si>
    <t>Mob/Aspethis_A</t>
  </si>
  <si>
    <t>Mob/Aspethis_B</t>
  </si>
  <si>
    <t>Mob/Aspethis_C</t>
  </si>
  <si>
    <t>Mob/Mummy_A</t>
  </si>
  <si>
    <t>Mob/Mummy_B</t>
  </si>
  <si>
    <t>Mob/Mummy_C</t>
  </si>
  <si>
    <t>299|300|301|302|303|304</t>
    <phoneticPr fontId="1" type="noConversion"/>
  </si>
  <si>
    <t>Mob/Pummy_A</t>
  </si>
  <si>
    <t>Mob/Pummy_B</t>
  </si>
  <si>
    <t>Mob/Pummy_C</t>
  </si>
  <si>
    <t>Mob/Pummy_D</t>
  </si>
  <si>
    <t>Mob/Scarabro_A</t>
  </si>
  <si>
    <t>Mob/Scarabro_B</t>
  </si>
  <si>
    <t>Mob/Scarabro_C</t>
  </si>
  <si>
    <t>305|306|307|308|309|310|311</t>
    <phoneticPr fontId="1" type="noConversion"/>
  </si>
  <si>
    <t>Mob/Cute_Crab_A_Blue</t>
  </si>
  <si>
    <t>Mob/Cute_Crab_A_Green</t>
  </si>
  <si>
    <t>Mob/Cute_Crab_A_Red</t>
  </si>
  <si>
    <t>Mob/Cute_Crab_B_Blue</t>
  </si>
  <si>
    <t>Mob/Cute_Crab_B_Green</t>
  </si>
  <si>
    <t>Mob/Cute_Crab_B_Red</t>
  </si>
  <si>
    <t>Mob/Cute_Crab_C_Green</t>
  </si>
  <si>
    <t>Mob/Cute_Crab_C_Red</t>
  </si>
  <si>
    <t>312|313|314|315|316|317|318|319</t>
    <phoneticPr fontId="1" type="noConversion"/>
  </si>
  <si>
    <t>Mob/Cute_OctopusAa</t>
  </si>
  <si>
    <t>Mob/Cute_OctopusAb</t>
  </si>
  <si>
    <t>Mob/Cute_OctopusAc</t>
  </si>
  <si>
    <t>Mob/Cute_OctopusAd</t>
  </si>
  <si>
    <t>320|321|322|323</t>
    <phoneticPr fontId="1" type="noConversion"/>
  </si>
  <si>
    <t>Mob/Cute_Shellfish_A</t>
  </si>
  <si>
    <t>Mob/Cute_Shellfish_B</t>
  </si>
  <si>
    <t>Mob/Cute_Shellfish_C</t>
  </si>
  <si>
    <t>Mob/Cute_Shellfish_D</t>
  </si>
  <si>
    <t>Mob/Cute_Shellfish_E</t>
  </si>
  <si>
    <t>Mob/Cute_Shellfish_F</t>
  </si>
  <si>
    <t>Mob/Cute_Shellfish_G</t>
  </si>
  <si>
    <t>Mob/Cute_Shellfish_H</t>
  </si>
  <si>
    <t>Mob/Cute_Shellfish_I</t>
  </si>
  <si>
    <t>324|325|326|327|328|329|330|331|332</t>
    <phoneticPr fontId="1" type="noConversion"/>
  </si>
  <si>
    <t>Mob/Cute_Starfish_A</t>
  </si>
  <si>
    <t>Mob/Cute_Starfish_B</t>
  </si>
  <si>
    <t>Mob/Cute_Starfish_C</t>
  </si>
  <si>
    <t>Mob/Cute_Starfish_D</t>
  </si>
  <si>
    <t>Mob/Cute_Starfish_E</t>
  </si>
  <si>
    <t>Mob/Cute_Starfish_F</t>
  </si>
  <si>
    <t>Mob/Cute_Starfish_G</t>
  </si>
  <si>
    <t>Mob/Cute_Starfish_H</t>
  </si>
  <si>
    <t>Mob/Cute_Starfish_I</t>
  </si>
  <si>
    <t>Mob/Cute_Starfish_J</t>
  </si>
  <si>
    <t>Mob/Cute_Starfish_K</t>
  </si>
  <si>
    <t>Mob/Cute_Starfish_L</t>
  </si>
  <si>
    <t>333|334|335|336|337|338|339|340|341|342|343|344</t>
    <phoneticPr fontId="1" type="noConversion"/>
  </si>
  <si>
    <t>Mob/Puffe_A</t>
  </si>
  <si>
    <t>Mob/Puffe_B</t>
  </si>
  <si>
    <t>Mob/Puffe_C</t>
  </si>
  <si>
    <t>345|346|347</t>
    <phoneticPr fontId="1" type="noConversion"/>
  </si>
  <si>
    <t>Mob/Fire_Pig_A</t>
  </si>
  <si>
    <t>Mob/Fire_Pig_A2</t>
  </si>
  <si>
    <t>Mob/Fire_Pig_B</t>
  </si>
  <si>
    <t>Mob/Fire_Pig_B2</t>
  </si>
  <si>
    <t>348|349|350|351</t>
    <phoneticPr fontId="1" type="noConversion"/>
  </si>
  <si>
    <t>패시브 스킬 타입</t>
    <phoneticPr fontId="1" type="noConversion"/>
  </si>
  <si>
    <t>n_PassiveSkillID</t>
    <phoneticPr fontId="1" type="noConversion"/>
  </si>
  <si>
    <t>패시브 스킬 ID</t>
    <phoneticPr fontId="1" type="noConversion"/>
  </si>
  <si>
    <t>Elite</t>
    <phoneticPr fontId="1" type="noConversion"/>
  </si>
  <si>
    <t>몹 공속 25% 증가</t>
    <phoneticPr fontId="1" type="noConversion"/>
  </si>
  <si>
    <t>공속 증가량(%)</t>
    <phoneticPr fontId="1" type="noConversion"/>
  </si>
  <si>
    <t>MobPassive</t>
    <phoneticPr fontId="1" type="noConversion"/>
  </si>
  <si>
    <t>Elite/P_Skull_Shaman_A</t>
    <phoneticPr fontId="1" type="noConversion"/>
  </si>
  <si>
    <t>Elite/Skull_Shaman_A</t>
    <phoneticPr fontId="1" type="noConversion"/>
  </si>
  <si>
    <t>몹 치확 15% 증가</t>
    <phoneticPr fontId="1" type="noConversion"/>
  </si>
  <si>
    <t>피흡 0.1%</t>
    <phoneticPr fontId="1" type="noConversion"/>
  </si>
  <si>
    <t>데미지 비례 피흡(%)</t>
    <phoneticPr fontId="1" type="noConversion"/>
  </si>
  <si>
    <t>DMG_TO_HP</t>
    <phoneticPr fontId="1" type="noConversion"/>
  </si>
  <si>
    <t>Cri_Up</t>
    <phoneticPr fontId="1" type="noConversion"/>
  </si>
  <si>
    <t>Elite/P_Skull_Shaman_B</t>
    <phoneticPr fontId="1" type="noConversion"/>
  </si>
  <si>
    <t>Elite/P_Skull_Shaman_C</t>
    <phoneticPr fontId="1" type="noConversion"/>
  </si>
  <si>
    <t>Elite/Skull_Shaman_B</t>
    <phoneticPr fontId="1" type="noConversion"/>
  </si>
  <si>
    <t>Elite/Skull_Shaman_C</t>
    <phoneticPr fontId="1" type="noConversion"/>
  </si>
  <si>
    <t>중독 25%</t>
    <phoneticPr fontId="1" type="noConversion"/>
  </si>
  <si>
    <t>불태우기 25%</t>
    <phoneticPr fontId="1" type="noConversion"/>
  </si>
  <si>
    <t>Poison</t>
    <phoneticPr fontId="1" type="noConversion"/>
  </si>
  <si>
    <t>Burn</t>
    <phoneticPr fontId="1" type="noConversion"/>
  </si>
  <si>
    <t>중독 시간(초)</t>
    <phoneticPr fontId="1" type="noConversion"/>
  </si>
  <si>
    <t>불 데미지 (%)</t>
    <phoneticPr fontId="1" type="noConversion"/>
  </si>
  <si>
    <t>중독 데미지 (%)</t>
    <phoneticPr fontId="1" type="noConversion"/>
  </si>
  <si>
    <t>Elite/P_Wizos_A</t>
    <phoneticPr fontId="1" type="noConversion"/>
  </si>
  <si>
    <t>Elite/P_Wizos_B</t>
    <phoneticPr fontId="1" type="noConversion"/>
  </si>
  <si>
    <t>Elite/P_Wizos_C</t>
    <phoneticPr fontId="1" type="noConversion"/>
  </si>
  <si>
    <t>Elite/Wizos_A</t>
  </si>
  <si>
    <t>Elite/Wizos_B</t>
  </si>
  <si>
    <t>Elite/Wizos_C</t>
  </si>
  <si>
    <t xml:space="preserve">Blooding  </t>
    <phoneticPr fontId="1" type="noConversion"/>
  </si>
  <si>
    <t xml:space="preserve">BuffTime_Up  </t>
    <phoneticPr fontId="1" type="noConversion"/>
  </si>
  <si>
    <t xml:space="preserve">CRI_Dmg  </t>
    <phoneticPr fontId="1" type="noConversion"/>
  </si>
  <si>
    <t>PetStat_Up</t>
    <phoneticPr fontId="1" type="noConversion"/>
  </si>
  <si>
    <t>중독 간격(초)</t>
    <phoneticPr fontId="1" type="noConversion"/>
  </si>
  <si>
    <t>불타는 간격(초)</t>
    <phoneticPr fontId="1" type="noConversion"/>
  </si>
  <si>
    <t>Mid</t>
    <phoneticPr fontId="1" type="noConversion"/>
  </si>
  <si>
    <t>Bottom</t>
    <phoneticPr fontId="1" type="noConversion"/>
  </si>
  <si>
    <t>Enemy</t>
    <phoneticPr fontId="1" type="noConversion"/>
  </si>
  <si>
    <t>스턴 1초 25%</t>
    <phoneticPr fontId="1" type="noConversion"/>
  </si>
  <si>
    <t>Stun</t>
    <phoneticPr fontId="1" type="noConversion"/>
  </si>
  <si>
    <t>스턴 시간(초)</t>
    <phoneticPr fontId="1" type="noConversion"/>
  </si>
  <si>
    <t>Elite/P_Maga_Golem_A</t>
    <phoneticPr fontId="1" type="noConversion"/>
  </si>
  <si>
    <t>Elite/P_Maga_Golem_B</t>
    <phoneticPr fontId="1" type="noConversion"/>
  </si>
  <si>
    <t>Elite/Maga_Golem_A</t>
  </si>
  <si>
    <t>Elite/Maga_Golem_B</t>
  </si>
  <si>
    <t>스킬 피해 30% 감소</t>
    <phoneticPr fontId="1" type="noConversion"/>
  </si>
  <si>
    <t>데미지 감소 (%)</t>
    <phoneticPr fontId="1" type="noConversion"/>
  </si>
  <si>
    <t>Elite/P_Beeto_A</t>
    <phoneticPr fontId="1" type="noConversion"/>
  </si>
  <si>
    <t>Elite/P_Beeto_B</t>
    <phoneticPr fontId="1" type="noConversion"/>
  </si>
  <si>
    <t>Elite/P_Beeto_C</t>
    <phoneticPr fontId="1" type="noConversion"/>
  </si>
  <si>
    <t>Elite/Beeto_A</t>
  </si>
  <si>
    <t>Elite/Beeto_B</t>
  </si>
  <si>
    <t>Elite/Beeto_C</t>
  </si>
  <si>
    <t>일반 공격 25% 감소</t>
    <phoneticPr fontId="1" type="noConversion"/>
  </si>
  <si>
    <t>HP 초당 0.1% 회복</t>
    <phoneticPr fontId="1" type="noConversion"/>
  </si>
  <si>
    <t>회복량 (%)</t>
    <phoneticPr fontId="1" type="noConversion"/>
  </si>
  <si>
    <t>BaseDmg_DECREASE</t>
  </si>
  <si>
    <t>방어력 감소(%)</t>
    <phoneticPr fontId="1" type="noConversion"/>
  </si>
  <si>
    <t>마법저항력 감소(%)</t>
    <phoneticPr fontId="1" type="noConversion"/>
  </si>
  <si>
    <t>디버프 시간(초)</t>
    <phoneticPr fontId="1" type="noConversion"/>
  </si>
  <si>
    <t>Elite/P_Picoco_B</t>
    <phoneticPr fontId="1" type="noConversion"/>
  </si>
  <si>
    <t>Elite/P_Picoco_C</t>
    <phoneticPr fontId="1" type="noConversion"/>
  </si>
  <si>
    <t>Elite/Picoco_B</t>
  </si>
  <si>
    <t>Elite/Picoco_C</t>
  </si>
  <si>
    <t>몹 공속 50% 증가</t>
    <phoneticPr fontId="1" type="noConversion"/>
  </si>
  <si>
    <t>몹 이속 30% 증가</t>
    <phoneticPr fontId="1" type="noConversion"/>
  </si>
  <si>
    <t>이속 증가량(%)</t>
    <phoneticPr fontId="1" type="noConversion"/>
  </si>
  <si>
    <t>MOV_SPD_Up</t>
    <phoneticPr fontId="1" type="noConversion"/>
  </si>
  <si>
    <t>Elite/P_Golem_A</t>
    <phoneticPr fontId="1" type="noConversion"/>
  </si>
  <si>
    <t>Elite/Golem_A</t>
    <phoneticPr fontId="1" type="noConversion"/>
  </si>
  <si>
    <t>Elite/P_Golem_B</t>
    <phoneticPr fontId="1" type="noConversion"/>
  </si>
  <si>
    <t>Elite/P_Golem_C</t>
    <phoneticPr fontId="1" type="noConversion"/>
  </si>
  <si>
    <t>Elite/Golem_B</t>
    <phoneticPr fontId="1" type="noConversion"/>
  </si>
  <si>
    <t>Elite/Golem_C</t>
    <phoneticPr fontId="1" type="noConversion"/>
  </si>
  <si>
    <t>불태우기 50%</t>
    <phoneticPr fontId="1" type="noConversion"/>
  </si>
  <si>
    <t>중독 50%</t>
    <phoneticPr fontId="1" type="noConversion"/>
  </si>
  <si>
    <t>마나번 2%, 확률 50%</t>
    <phoneticPr fontId="1" type="noConversion"/>
  </si>
  <si>
    <t>ManaBurn</t>
    <phoneticPr fontId="1" type="noConversion"/>
  </si>
  <si>
    <t>태울 마나량 (%)</t>
    <phoneticPr fontId="1" type="noConversion"/>
  </si>
  <si>
    <t>Hit</t>
    <phoneticPr fontId="1" type="noConversion"/>
  </si>
  <si>
    <t>19_ManaBurn</t>
    <phoneticPr fontId="1" type="noConversion"/>
  </si>
  <si>
    <t>Effect_ManaBurn</t>
    <phoneticPr fontId="1" type="noConversion"/>
  </si>
  <si>
    <t>Elite/P_Crokos_A</t>
    <phoneticPr fontId="1" type="noConversion"/>
  </si>
  <si>
    <t>Elite/P_Crokos_B</t>
    <phoneticPr fontId="1" type="noConversion"/>
  </si>
  <si>
    <t>Elite/P_Crokos_C</t>
    <phoneticPr fontId="1" type="noConversion"/>
  </si>
  <si>
    <t>Elite/Crokos_A</t>
  </si>
  <si>
    <t>Elite/Crokos_B</t>
  </si>
  <si>
    <t>Elite/Crokos_C</t>
  </si>
  <si>
    <t>몹 생명력 30% 증가</t>
    <phoneticPr fontId="1" type="noConversion"/>
  </si>
  <si>
    <t>HP_Up</t>
  </si>
  <si>
    <t>HP 증가량 (%)</t>
    <phoneticPr fontId="1" type="noConversion"/>
  </si>
  <si>
    <t>적 생명력 강탈 1%</t>
    <phoneticPr fontId="1" type="noConversion"/>
  </si>
  <si>
    <t>HPBurn</t>
    <phoneticPr fontId="1" type="noConversion"/>
  </si>
  <si>
    <t>최대 체력 비례 (%)</t>
    <phoneticPr fontId="1" type="noConversion"/>
  </si>
  <si>
    <t>20_HPBurn</t>
    <phoneticPr fontId="1" type="noConversion"/>
  </si>
  <si>
    <t>Effect_HPBurn</t>
    <phoneticPr fontId="1" type="noConversion"/>
  </si>
  <si>
    <t>Elite/P_Goatz_A</t>
    <phoneticPr fontId="1" type="noConversion"/>
  </si>
  <si>
    <t>Elite/P_Goatz_B</t>
    <phoneticPr fontId="1" type="noConversion"/>
  </si>
  <si>
    <t>Elite/P_Goatz_C</t>
    <phoneticPr fontId="1" type="noConversion"/>
  </si>
  <si>
    <t>Elite/Goatz_A</t>
  </si>
  <si>
    <t>Elite/Goatz_B</t>
  </si>
  <si>
    <t>Elite/Goatz_C</t>
  </si>
  <si>
    <t>스턴 1.5초 50%</t>
    <phoneticPr fontId="1" type="noConversion"/>
  </si>
  <si>
    <t>서리 50%</t>
    <phoneticPr fontId="1" type="noConversion"/>
  </si>
  <si>
    <t>서리 시간(초)</t>
    <phoneticPr fontId="1" type="noConversion"/>
  </si>
  <si>
    <t>Frost</t>
    <phoneticPr fontId="1" type="noConversion"/>
  </si>
  <si>
    <t>공속 감소량 (%)</t>
    <phoneticPr fontId="1" type="noConversion"/>
  </si>
  <si>
    <t>이속 감소량 (%)</t>
    <phoneticPr fontId="1" type="noConversion"/>
  </si>
  <si>
    <t>Elite/P_Aspethis_D</t>
    <phoneticPr fontId="1" type="noConversion"/>
  </si>
  <si>
    <t>Elite/Aspethis_D</t>
    <phoneticPr fontId="1" type="noConversion"/>
  </si>
  <si>
    <t>Elite/P_Mummy_King</t>
    <phoneticPr fontId="1" type="noConversion"/>
  </si>
  <si>
    <t>Elite/Mummy_King</t>
    <phoneticPr fontId="1" type="noConversion"/>
  </si>
  <si>
    <t>침묵저주 50% 4초</t>
    <phoneticPr fontId="1" type="noConversion"/>
  </si>
  <si>
    <t>SilenceCurse</t>
    <phoneticPr fontId="1" type="noConversion"/>
  </si>
  <si>
    <t>초당 마나 감소량 (%)</t>
    <phoneticPr fontId="1" type="noConversion"/>
  </si>
  <si>
    <t>21_SilenceCurse</t>
    <phoneticPr fontId="1" type="noConversion"/>
  </si>
  <si>
    <t>Effect_SilenceCurse</t>
    <phoneticPr fontId="1" type="noConversion"/>
  </si>
  <si>
    <t>Elite/P_Kirey_A</t>
    <phoneticPr fontId="1" type="noConversion"/>
  </si>
  <si>
    <t>Elite/P_Kirey_B</t>
    <phoneticPr fontId="1" type="noConversion"/>
  </si>
  <si>
    <t>Elite/P_Kirey_C</t>
    <phoneticPr fontId="1" type="noConversion"/>
  </si>
  <si>
    <t>Elite/Kirey_A</t>
  </si>
  <si>
    <t>Elite/Kirey_B</t>
  </si>
  <si>
    <t>Elite/Kirey_C</t>
  </si>
  <si>
    <t>방마저 (6초 15%)</t>
    <phoneticPr fontId="1" type="noConversion"/>
  </si>
  <si>
    <t>방마저 (6초 25%)</t>
    <phoneticPr fontId="1" type="noConversion"/>
  </si>
  <si>
    <t>침묵저주 50% 6초</t>
    <phoneticPr fontId="1" type="noConversion"/>
  </si>
  <si>
    <t>Elite/P_Cute_Crab_C_Blue</t>
    <phoneticPr fontId="1" type="noConversion"/>
  </si>
  <si>
    <t>Elite/Cute_Crab_C_Blue</t>
    <phoneticPr fontId="1" type="noConversion"/>
  </si>
  <si>
    <t>최대HP 1% 고정피해</t>
    <phoneticPr fontId="1" type="noConversion"/>
  </si>
  <si>
    <t>ATK_FIXED</t>
  </si>
  <si>
    <t>HP 비례 고정 데미지(%)</t>
    <phoneticPr fontId="1" type="noConversion"/>
  </si>
  <si>
    <t>HP_REGEN_Per1Sec</t>
    <phoneticPr fontId="1" type="noConversion"/>
  </si>
  <si>
    <t>불태우기 25%, 0.5, 40%</t>
    <phoneticPr fontId="1" type="noConversion"/>
  </si>
  <si>
    <t>보호막 50%, 30%</t>
    <phoneticPr fontId="1" type="noConversion"/>
  </si>
  <si>
    <t>발동 생명력 %</t>
    <phoneticPr fontId="1" type="noConversion"/>
  </si>
  <si>
    <t>총 HP의 피해 상쇄 %</t>
    <phoneticPr fontId="1" type="noConversion"/>
  </si>
  <si>
    <t>Barrier</t>
    <phoneticPr fontId="1" type="noConversion"/>
  </si>
  <si>
    <t>GetHit</t>
    <phoneticPr fontId="1" type="noConversion"/>
  </si>
  <si>
    <t>22_Barrier</t>
    <phoneticPr fontId="1" type="noConversion"/>
  </si>
  <si>
    <t>Effect_Barrier</t>
    <phoneticPr fontId="1" type="noConversion"/>
  </si>
  <si>
    <t>Elite/P_Cute_OctopusCa</t>
    <phoneticPr fontId="1" type="noConversion"/>
  </si>
  <si>
    <t>Elite/P_Cute_OctopusCb</t>
    <phoneticPr fontId="1" type="noConversion"/>
  </si>
  <si>
    <t>Elite/P_Cute_OctopusCc</t>
    <phoneticPr fontId="1" type="noConversion"/>
  </si>
  <si>
    <t>Elite/P_Cute_OctopusCd</t>
    <phoneticPr fontId="1" type="noConversion"/>
  </si>
  <si>
    <t>Elite/Cute_OctopusCa</t>
  </si>
  <si>
    <t>Elite/Cute_OctopusCb</t>
  </si>
  <si>
    <t>Elite/Cute_OctopusCc</t>
  </si>
  <si>
    <t>Elite/Cute_OctopusCd</t>
  </si>
  <si>
    <t>Reincarnation</t>
    <phoneticPr fontId="1" type="noConversion"/>
  </si>
  <si>
    <t>23_Reincarnation</t>
    <phoneticPr fontId="1" type="noConversion"/>
  </si>
  <si>
    <t>Effect_Reincarnation</t>
    <phoneticPr fontId="1" type="noConversion"/>
  </si>
  <si>
    <t>AfterDie</t>
    <phoneticPr fontId="1" type="noConversion"/>
  </si>
  <si>
    <t>부활 1회, HP25%</t>
    <phoneticPr fontId="1" type="noConversion"/>
  </si>
  <si>
    <t>부활 횟수</t>
    <phoneticPr fontId="1" type="noConversion"/>
  </si>
  <si>
    <t>부활 시 회복할 생명력 %</t>
    <phoneticPr fontId="1" type="noConversion"/>
  </si>
  <si>
    <t>블라인드 25%, 3초</t>
    <phoneticPr fontId="1" type="noConversion"/>
  </si>
  <si>
    <t>Blind</t>
    <phoneticPr fontId="1" type="noConversion"/>
  </si>
  <si>
    <t>블라이든 시간(초)</t>
    <phoneticPr fontId="1" type="noConversion"/>
  </si>
  <si>
    <t>24_Blind</t>
    <phoneticPr fontId="1" type="noConversion"/>
  </si>
  <si>
    <t>Effect_Blind</t>
    <phoneticPr fontId="1" type="noConversion"/>
  </si>
  <si>
    <t>Elite/Scarabro_D</t>
    <phoneticPr fontId="1" type="noConversion"/>
  </si>
  <si>
    <t>Elite/P_Scarabro_D</t>
    <phoneticPr fontId="1" type="noConversion"/>
  </si>
  <si>
    <t>Elite/P_Krake_A</t>
    <phoneticPr fontId="1" type="noConversion"/>
  </si>
  <si>
    <t>Elite/P_Krake_B</t>
    <phoneticPr fontId="1" type="noConversion"/>
  </si>
  <si>
    <t>Elite/P_Krake_C</t>
    <phoneticPr fontId="1" type="noConversion"/>
  </si>
  <si>
    <t>Elite/Krake_A</t>
  </si>
  <si>
    <t>Elite/Krake_B</t>
  </si>
  <si>
    <t>Elite/Krake_C</t>
  </si>
  <si>
    <t>Self</t>
    <phoneticPr fontId="1" type="noConversion"/>
  </si>
  <si>
    <t>PerHPBuff_SPD</t>
    <phoneticPr fontId="1" type="noConversion"/>
  </si>
  <si>
    <t>HP 손실 당</t>
    <phoneticPr fontId="1" type="noConversion"/>
  </si>
  <si>
    <t>이속 증가량 (%)</t>
    <phoneticPr fontId="1" type="noConversion"/>
  </si>
  <si>
    <t>25_PerHPBuff_SPD</t>
    <phoneticPr fontId="1" type="noConversion"/>
  </si>
  <si>
    <t>Effect_PerHPBuff_SPD</t>
    <phoneticPr fontId="1" type="noConversion"/>
  </si>
  <si>
    <t>HP 1%당 공방 1.5% 증가</t>
    <phoneticPr fontId="1" type="noConversion"/>
  </si>
  <si>
    <t>PerHPBuff_ADEF</t>
    <phoneticPr fontId="1" type="noConversion"/>
  </si>
  <si>
    <t>공격력 증가량(%)</t>
    <phoneticPr fontId="1" type="noConversion"/>
  </si>
  <si>
    <t>방어력 증가량 (%)</t>
    <phoneticPr fontId="1" type="noConversion"/>
  </si>
  <si>
    <t>26_PerHPBuff_ADEF</t>
    <phoneticPr fontId="1" type="noConversion"/>
  </si>
  <si>
    <t>Effect_PerHPBuff_ADEF</t>
    <phoneticPr fontId="1" type="noConversion"/>
  </si>
  <si>
    <t>PerHPBuff_AMDEF</t>
    <phoneticPr fontId="1" type="noConversion"/>
  </si>
  <si>
    <t>27_PerHPBuff_AMDEF</t>
    <phoneticPr fontId="1" type="noConversion"/>
  </si>
  <si>
    <t>Effect_PerHPBuff_AMDEF</t>
    <phoneticPr fontId="1" type="noConversion"/>
  </si>
  <si>
    <t>HP 1%당 공마저 1.5% 증가</t>
    <phoneticPr fontId="1" type="noConversion"/>
  </si>
  <si>
    <t>마저 증가량 (%)</t>
    <phoneticPr fontId="1" type="noConversion"/>
  </si>
  <si>
    <t>스탯 저장</t>
    <phoneticPr fontId="1" type="noConversion"/>
  </si>
  <si>
    <t>기본</t>
    <phoneticPr fontId="1" type="noConversion"/>
  </si>
  <si>
    <t>특수</t>
    <phoneticPr fontId="1" type="noConversion"/>
  </si>
  <si>
    <t>짐꾼</t>
    <phoneticPr fontId="1" type="noConversion"/>
  </si>
  <si>
    <t>코스튬 변경</t>
    <phoneticPr fontId="1" type="noConversion"/>
  </si>
  <si>
    <t>아키 교복</t>
    <phoneticPr fontId="1" type="noConversion"/>
  </si>
  <si>
    <t>아키 비키니</t>
    <phoneticPr fontId="1" type="noConversion"/>
  </si>
  <si>
    <t>02 aki 01</t>
  </si>
  <si>
    <t>02 aki 02</t>
  </si>
  <si>
    <t>03 Emika 01</t>
  </si>
  <si>
    <t>03 Emika 02</t>
  </si>
  <si>
    <t>03 Emika 03</t>
  </si>
  <si>
    <t>03 Emika 04</t>
  </si>
  <si>
    <t>Aki01</t>
    <phoneticPr fontId="1" type="noConversion"/>
  </si>
  <si>
    <t>Emika02</t>
  </si>
  <si>
    <t>Emika03</t>
  </si>
  <si>
    <t>Emika04</t>
  </si>
  <si>
    <t>Aki02</t>
    <phoneticPr fontId="1" type="noConversion"/>
  </si>
  <si>
    <t>Emika01</t>
    <phoneticPr fontId="1" type="noConversion"/>
  </si>
  <si>
    <t>아키 2종</t>
    <phoneticPr fontId="1" type="noConversion"/>
  </si>
  <si>
    <t>에미카 4종</t>
    <phoneticPr fontId="1" type="noConversion"/>
  </si>
  <si>
    <t>n_CostumeID4</t>
    <phoneticPr fontId="1" type="noConversion"/>
  </si>
  <si>
    <t>코스튬ID4</t>
    <phoneticPr fontId="1" type="noConversion"/>
  </si>
  <si>
    <t>cos_aki_01</t>
    <phoneticPr fontId="1" type="noConversion"/>
  </si>
  <si>
    <t>cos_aki_02</t>
    <phoneticPr fontId="1" type="noConversion"/>
  </si>
  <si>
    <t>cos_emika_01</t>
    <phoneticPr fontId="1" type="noConversion"/>
  </si>
  <si>
    <t>cos_emika_02</t>
  </si>
  <si>
    <t>cos_emika_03</t>
  </si>
  <si>
    <t>cos_emika_04</t>
  </si>
  <si>
    <t>수집 효과</t>
    <phoneticPr fontId="1" type="noConversion"/>
  </si>
  <si>
    <t>f_UIScale</t>
    <phoneticPr fontId="1" type="noConversion"/>
  </si>
  <si>
    <t>UI 보정 값</t>
    <phoneticPr fontId="1" type="noConversion"/>
  </si>
  <si>
    <t>장비 제련 한계</t>
    <phoneticPr fontId="10" type="noConversion"/>
  </si>
  <si>
    <t>특성 포인트</t>
  </si>
  <si>
    <t>모든 능력치</t>
    <phoneticPr fontId="1" type="noConversion"/>
  </si>
  <si>
    <t>공격타입</t>
    <phoneticPr fontId="1" type="noConversion"/>
  </si>
  <si>
    <t>전투 통계</t>
  </si>
  <si>
    <t>출현 몬스터</t>
    <phoneticPr fontId="1" type="noConversion"/>
  </si>
  <si>
    <t>드랍 아이템</t>
    <phoneticPr fontId="1" type="noConversion"/>
  </si>
  <si>
    <t>던전 목록</t>
  </si>
  <si>
    <t>보유량 {0}</t>
    <phoneticPr fontId="10" type="noConversion"/>
  </si>
  <si>
    <t>피흡 0.5%</t>
    <phoneticPr fontId="1" type="noConversion"/>
  </si>
  <si>
    <t>FieldBoss/Lusif_B</t>
    <phoneticPr fontId="1" type="noConversion"/>
  </si>
  <si>
    <t>HP 1%당 공공속 3% 증가</t>
    <phoneticPr fontId="1" type="noConversion"/>
  </si>
  <si>
    <t>HP 1%당 공속이속 1% 증가</t>
    <phoneticPr fontId="1" type="noConversion"/>
  </si>
  <si>
    <t>PerHPBuff_AASPD</t>
    <phoneticPr fontId="1" type="noConversion"/>
  </si>
  <si>
    <t>28_PerHPBuff_SPD</t>
    <phoneticPr fontId="1" type="noConversion"/>
  </si>
  <si>
    <t>Effect_PerHPBuff_AASPD</t>
    <phoneticPr fontId="1" type="noConversion"/>
  </si>
  <si>
    <t>FieldBoss/IceGolem_Attack</t>
    <phoneticPr fontId="1" type="noConversion"/>
  </si>
  <si>
    <t>FieldBoss/Mega_Ice_Golem</t>
    <phoneticPr fontId="1" type="noConversion"/>
  </si>
  <si>
    <t>최종 데미지 감소 15%</t>
    <phoneticPr fontId="1" type="noConversion"/>
  </si>
  <si>
    <t>DMG_DECREASE</t>
    <phoneticPr fontId="1" type="noConversion"/>
  </si>
  <si>
    <t>스킬 데미지 감소 (%)</t>
    <phoneticPr fontId="1" type="noConversion"/>
  </si>
  <si>
    <t>평타 데미지 감소 (%)</t>
    <phoneticPr fontId="1" type="noConversion"/>
  </si>
  <si>
    <t>FieldBoss/IceGolem_Skill1</t>
    <phoneticPr fontId="1" type="noConversion"/>
  </si>
  <si>
    <t>FieldBoss/IceGolem_Skill2</t>
    <phoneticPr fontId="1" type="noConversion"/>
  </si>
  <si>
    <t>Top</t>
    <phoneticPr fontId="1" type="noConversion"/>
  </si>
  <si>
    <t>e_SkillExtraType</t>
    <phoneticPr fontId="1" type="noConversion"/>
  </si>
  <si>
    <t>FieldBoss/Minotos_Attack</t>
    <phoneticPr fontId="1" type="noConversion"/>
  </si>
  <si>
    <t>FieldBoss/Minotos</t>
    <phoneticPr fontId="1" type="noConversion"/>
  </si>
  <si>
    <t>불사의 몸</t>
    <phoneticPr fontId="1" type="noConversion"/>
  </si>
  <si>
    <t>Revive30</t>
    <phoneticPr fontId="1" type="noConversion"/>
  </si>
  <si>
    <t>부활 할 감소 HP %</t>
    <phoneticPr fontId="1" type="noConversion"/>
  </si>
  <si>
    <t>30_Revive30</t>
    <phoneticPr fontId="1" type="noConversion"/>
  </si>
  <si>
    <t>Effect_Revive30Shield</t>
    <phoneticPr fontId="1" type="noConversion"/>
  </si>
  <si>
    <t>무적 시간 (초)</t>
    <phoneticPr fontId="1" type="noConversion"/>
  </si>
  <si>
    <t>부활 시 데미지(%)</t>
    <phoneticPr fontId="1" type="noConversion"/>
  </si>
  <si>
    <t>FieldBoss/Minotos_Skill1</t>
    <phoneticPr fontId="1" type="noConversion"/>
  </si>
  <si>
    <t>FieldBoss/Golem_Child_Attack</t>
    <phoneticPr fontId="1" type="noConversion"/>
  </si>
  <si>
    <t>FieldBoss/Golem_Child</t>
    <phoneticPr fontId="1" type="noConversion"/>
  </si>
  <si>
    <t>깜짝 놀래키기</t>
    <phoneticPr fontId="1" type="noConversion"/>
  </si>
  <si>
    <t>기절 시간 (초)</t>
    <phoneticPr fontId="1" type="noConversion"/>
  </si>
  <si>
    <t>텔레포트 거리 (m)</t>
    <phoneticPr fontId="1" type="noConversion"/>
  </si>
  <si>
    <t>타겟 뒤 거리 (m)</t>
    <phoneticPr fontId="1" type="noConversion"/>
  </si>
  <si>
    <t>StartleBehind</t>
    <phoneticPr fontId="1" type="noConversion"/>
  </si>
  <si>
    <t>재사용 시간 (초)</t>
    <phoneticPr fontId="1" type="noConversion"/>
  </si>
  <si>
    <t>FieldBoss/Anubis_Attack</t>
    <phoneticPr fontId="1" type="noConversion"/>
  </si>
  <si>
    <t>FieldBoss/Anubis</t>
    <phoneticPr fontId="1" type="noConversion"/>
  </si>
  <si>
    <t>HP 1%당 공이속 3% 증가</t>
    <phoneticPr fontId="1" type="noConversion"/>
  </si>
  <si>
    <t>PerHPBuff_AMSPD</t>
    <phoneticPr fontId="1" type="noConversion"/>
  </si>
  <si>
    <t>31_PerHPBuff_AMSPD</t>
    <phoneticPr fontId="1" type="noConversion"/>
  </si>
  <si>
    <t>Effect_PerHPBuff_AMSPD</t>
    <phoneticPr fontId="1" type="noConversion"/>
  </si>
  <si>
    <t>FieldBoss/Anubis_Skill2</t>
    <phoneticPr fontId="1" type="noConversion"/>
  </si>
  <si>
    <t>FieldBoss/Anubis_Skill1</t>
    <phoneticPr fontId="1" type="noConversion"/>
  </si>
  <si>
    <t>FieldBoss/Golem_Child_Skill2</t>
    <phoneticPr fontId="1" type="noConversion"/>
  </si>
  <si>
    <t>FieldBoss/QueenUndead_Attack</t>
    <phoneticPr fontId="1" type="noConversion"/>
  </si>
  <si>
    <t>망자의 피부</t>
    <phoneticPr fontId="1" type="noConversion"/>
  </si>
  <si>
    <t>DeadSkin</t>
    <phoneticPr fontId="1" type="noConversion"/>
  </si>
  <si>
    <t>SkillDmg_DECREASE</t>
    <phoneticPr fontId="1" type="noConversion"/>
  </si>
  <si>
    <t>FieldBoss/Queen_Undead</t>
    <phoneticPr fontId="1" type="noConversion"/>
  </si>
  <si>
    <t>FieldBoss/QueenUndead_Skill2</t>
    <phoneticPr fontId="1" type="noConversion"/>
  </si>
  <si>
    <t>FieldBoss/QueenUndead_Skill1</t>
    <phoneticPr fontId="1" type="noConversion"/>
  </si>
  <si>
    <t>FieldBoss/FlowerDryad_Attack</t>
    <phoneticPr fontId="1" type="noConversion"/>
  </si>
  <si>
    <t>FieldBoss/Flower Dryad</t>
    <phoneticPr fontId="1" type="noConversion"/>
  </si>
  <si>
    <t>정령의 분노</t>
    <phoneticPr fontId="1" type="noConversion"/>
  </si>
  <si>
    <t>RageOfFairy</t>
    <phoneticPr fontId="1" type="noConversion"/>
  </si>
  <si>
    <t>투사체 증가 개수</t>
    <phoneticPr fontId="1" type="noConversion"/>
  </si>
  <si>
    <t>투사체 속도 증가량(%)</t>
    <phoneticPr fontId="1" type="noConversion"/>
  </si>
  <si>
    <t>FieldBoss/FlowerDryad_Skill2</t>
    <phoneticPr fontId="1" type="noConversion"/>
  </si>
  <si>
    <t>FieldBoss/Angez_B_Attack</t>
    <phoneticPr fontId="1" type="noConversion"/>
  </si>
  <si>
    <t>FieldBoss/Angez_B</t>
    <phoneticPr fontId="1" type="noConversion"/>
  </si>
  <si>
    <t>빛의 추종자</t>
    <phoneticPr fontId="1" type="noConversion"/>
  </si>
  <si>
    <t>소환 몬스터의 스탯 계승%</t>
    <phoneticPr fontId="1" type="noConversion"/>
  </si>
  <si>
    <t>소환 수</t>
    <phoneticPr fontId="1" type="noConversion"/>
  </si>
  <si>
    <t>소환 몬스터 ID</t>
    <phoneticPr fontId="1" type="noConversion"/>
  </si>
  <si>
    <t>SummonMob</t>
    <phoneticPr fontId="1" type="noConversion"/>
  </si>
  <si>
    <t>FieldBoss/Angez_B_Skill1</t>
    <phoneticPr fontId="1" type="noConversion"/>
  </si>
  <si>
    <t>FieldBoss/Angez_B_Skill2</t>
    <phoneticPr fontId="1" type="noConversion"/>
  </si>
  <si>
    <t>FieldBoss/Angez_C_Attack</t>
    <phoneticPr fontId="1" type="noConversion"/>
  </si>
  <si>
    <t>FieldBoss/Angez_C</t>
    <phoneticPr fontId="1" type="noConversion"/>
  </si>
  <si>
    <t>업화의 불꽃</t>
    <phoneticPr fontId="1" type="noConversion"/>
  </si>
  <si>
    <t>HellfireFlames</t>
    <phoneticPr fontId="1" type="noConversion"/>
  </si>
  <si>
    <t>FieldBoss/Angez_C_Skill1</t>
    <phoneticPr fontId="1" type="noConversion"/>
  </si>
  <si>
    <t>FieldBoss/Angez_C_Skill2</t>
    <phoneticPr fontId="1" type="noConversion"/>
  </si>
  <si>
    <t>Skill_JumpAttack</t>
    <phoneticPr fontId="1" type="noConversion"/>
  </si>
  <si>
    <t>FieldBoss/BrotherPenguin_Attack</t>
    <phoneticPr fontId="1" type="noConversion"/>
  </si>
  <si>
    <t>FieldBoss/BrotherPenguin_Skill1</t>
    <phoneticPr fontId="1" type="noConversion"/>
  </si>
  <si>
    <t>FieldBoss/Brother_Penguin_C</t>
    <phoneticPr fontId="1" type="noConversion"/>
  </si>
  <si>
    <t>얼음의 주인</t>
    <phoneticPr fontId="1" type="noConversion"/>
  </si>
  <si>
    <t>FieldBoss/Shaga_Attack</t>
    <phoneticPr fontId="1" type="noConversion"/>
  </si>
  <si>
    <t>FieldBoss/Shaga_B</t>
    <phoneticPr fontId="1" type="noConversion"/>
  </si>
  <si>
    <t>FieldBoss/Shaga_Skill1</t>
    <phoneticPr fontId="1" type="noConversion"/>
  </si>
  <si>
    <t>산성 액체</t>
    <phoneticPr fontId="1" type="noConversion"/>
  </si>
  <si>
    <t>AcidicLiquid</t>
    <phoneticPr fontId="1" type="noConversion"/>
  </si>
  <si>
    <t>FieldBoss/Lusif_Skill1</t>
    <phoneticPr fontId="1" type="noConversion"/>
  </si>
  <si>
    <t>FieldBoss/Lusif_Skill2</t>
    <phoneticPr fontId="1" type="noConversion"/>
  </si>
  <si>
    <t>f_UIOffSet_y</t>
    <phoneticPr fontId="1" type="noConversion"/>
  </si>
  <si>
    <t>UI y 보정 값</t>
    <phoneticPr fontId="1" type="noConversion"/>
  </si>
  <si>
    <t>Pet/P_Podol_D</t>
  </si>
  <si>
    <t>Pet/P_Anto_A</t>
  </si>
  <si>
    <t>Pet/P_Cute_Spider_A</t>
  </si>
  <si>
    <t>Pet/P_Fire_Pig_A</t>
  </si>
  <si>
    <t>Pet/P_Scopionto_A</t>
  </si>
  <si>
    <t>Pet/P_Batty_A</t>
  </si>
  <si>
    <t>Pet/P_Planta_Kid</t>
    <phoneticPr fontId="1" type="noConversion"/>
  </si>
  <si>
    <t>Pet/P_Snailo_C</t>
    <phoneticPr fontId="1" type="noConversion"/>
  </si>
  <si>
    <t>Pet/P_Planta_Slave</t>
    <phoneticPr fontId="1" type="noConversion"/>
  </si>
  <si>
    <t>Pet/P_Turnipa_Sweet</t>
    <phoneticPr fontId="1" type="noConversion"/>
  </si>
  <si>
    <t>Pet/P_Platopo_A</t>
    <phoneticPr fontId="1" type="noConversion"/>
  </si>
  <si>
    <t>Pet/P_Racco_B</t>
    <phoneticPr fontId="1" type="noConversion"/>
  </si>
  <si>
    <t>Pet/P_Fire_Pig_B2</t>
    <phoneticPr fontId="1" type="noConversion"/>
  </si>
  <si>
    <t>Pet/P_Fire_Chick_A</t>
    <phoneticPr fontId="1" type="noConversion"/>
  </si>
  <si>
    <t>Pet/P_Condore_B</t>
    <phoneticPr fontId="1" type="noConversion"/>
  </si>
  <si>
    <t>Pet/P_Beez_Honey</t>
    <phoneticPr fontId="1" type="noConversion"/>
  </si>
  <si>
    <t>Pet/P_Scarabro_A</t>
    <phoneticPr fontId="1" type="noConversion"/>
  </si>
  <si>
    <t>Pet/P_Fire_Gazer_A</t>
    <phoneticPr fontId="1" type="noConversion"/>
  </si>
  <si>
    <t>Pet/P_Cute_Starfish_D</t>
    <phoneticPr fontId="1" type="noConversion"/>
  </si>
  <si>
    <t>Pet/P_Big_Boar_A</t>
    <phoneticPr fontId="1" type="noConversion"/>
  </si>
  <si>
    <t>Pet/P_Brother_Penguin_A</t>
    <phoneticPr fontId="1" type="noConversion"/>
  </si>
  <si>
    <t>Pet/P_Squif_B</t>
    <phoneticPr fontId="1" type="noConversion"/>
  </si>
  <si>
    <t>Pet/P_Whispa_B</t>
    <phoneticPr fontId="1" type="noConversion"/>
  </si>
  <si>
    <t>Pet/P_Cute_OctopusAc</t>
    <phoneticPr fontId="1" type="noConversion"/>
  </si>
  <si>
    <t>Pet/P_Cute_Butterfly_A</t>
    <phoneticPr fontId="1" type="noConversion"/>
  </si>
  <si>
    <t>Pet/P_Puffe_A</t>
    <phoneticPr fontId="1" type="noConversion"/>
  </si>
  <si>
    <t>Pet/P_Pota_D</t>
    <phoneticPr fontId="1" type="noConversion"/>
  </si>
  <si>
    <t>Pet/P_Picoco_A</t>
    <phoneticPr fontId="1" type="noConversion"/>
  </si>
  <si>
    <t>Pet/P_Ice_Bear_A</t>
    <phoneticPr fontId="1" type="noConversion"/>
  </si>
  <si>
    <t>Pet/P_Rabby_Queen_White</t>
    <phoneticPr fontId="1" type="noConversion"/>
  </si>
  <si>
    <t>Pet/P_Teruru_A</t>
    <phoneticPr fontId="1" type="noConversion"/>
  </si>
  <si>
    <t>Pet/P_Teruru_Ba</t>
    <phoneticPr fontId="1" type="noConversion"/>
  </si>
  <si>
    <t>Pet/P_Poho_D</t>
    <phoneticPr fontId="1" type="noConversion"/>
  </si>
  <si>
    <t>Pet/P_Angez_A</t>
    <phoneticPr fontId="1" type="noConversion"/>
  </si>
  <si>
    <t>s_AppearMonster</t>
    <phoneticPr fontId="1" type="noConversion"/>
  </si>
  <si>
    <t>1014|1015</t>
    <phoneticPr fontId="1" type="noConversion"/>
  </si>
  <si>
    <t>GoldDropRandomRange</t>
    <phoneticPr fontId="1" type="noConversion"/>
  </si>
  <si>
    <t>몬스터 드랍 골드양 범위</t>
    <phoneticPr fontId="1" type="noConversion"/>
  </si>
  <si>
    <t>n_WorkerID</t>
    <phoneticPr fontId="10" type="noConversion"/>
  </si>
  <si>
    <t>일꾼 ID</t>
    <phoneticPr fontId="1" type="noConversion"/>
  </si>
  <si>
    <t>f_Scale</t>
    <phoneticPr fontId="10" type="noConversion"/>
  </si>
  <si>
    <t>f_UIScale</t>
    <phoneticPr fontId="10" type="noConversion"/>
  </si>
  <si>
    <t>s_Prefab</t>
    <phoneticPr fontId="10" type="noConversion"/>
  </si>
  <si>
    <t>Goblin_Baby</t>
  </si>
  <si>
    <t>f_MoveSpeed</t>
    <phoneticPr fontId="10" type="noConversion"/>
  </si>
  <si>
    <t>일꾼 프리펩</t>
    <phoneticPr fontId="1" type="noConversion"/>
  </si>
  <si>
    <t>일꾼 크기</t>
    <phoneticPr fontId="1" type="noConversion"/>
  </si>
  <si>
    <t>일꾼 UI 크기</t>
    <phoneticPr fontId="1" type="noConversion"/>
  </si>
  <si>
    <t>일꾼 이동속도</t>
    <phoneticPr fontId="1" type="noConversion"/>
  </si>
  <si>
    <t>드랍템 찾는 딜레이 시간</t>
    <phoneticPr fontId="1" type="noConversion"/>
  </si>
  <si>
    <t>f_SeekTimeDelay</t>
    <phoneticPr fontId="10" type="noConversion"/>
  </si>
  <si>
    <t>Worker</t>
    <phoneticPr fontId="1" type="noConversion"/>
  </si>
  <si>
    <t>worker1</t>
    <phoneticPr fontId="1" type="noConversion"/>
  </si>
  <si>
    <t>Weapon</t>
    <phoneticPr fontId="1" type="noConversion"/>
  </si>
  <si>
    <t>챕터 보스를 처치하면, 다음 챕터 포탈이 활성화됩니다.</t>
    <phoneticPr fontId="1" type="noConversion"/>
  </si>
  <si>
    <t>Map_C03</t>
    <phoneticPr fontId="1" type="noConversion"/>
  </si>
  <si>
    <t>Map_C04</t>
    <phoneticPr fontId="1" type="noConversion"/>
  </si>
  <si>
    <t>데미지</t>
    <phoneticPr fontId="1" type="noConversion"/>
  </si>
  <si>
    <t>마녀 아리엘</t>
    <phoneticPr fontId="1" type="noConversion"/>
  </si>
  <si>
    <t>나, 몬스터의 정수가 아주 많이 필요해.
실험을 도와주면 선물을 듬뿍 줄게~</t>
    <phoneticPr fontId="1" type="noConversion"/>
  </si>
  <si>
    <t>강화 시 증가</t>
    <phoneticPr fontId="1" type="noConversion"/>
  </si>
  <si>
    <t>성급 돌파 효과</t>
    <phoneticPr fontId="1" type="noConversion"/>
  </si>
  <si>
    <t>성급 돌파 재료</t>
    <phoneticPr fontId="1" type="noConversion"/>
  </si>
  <si>
    <t>유물 강화 재료</t>
    <phoneticPr fontId="1" type="noConversion"/>
  </si>
  <si>
    <t>Relic</t>
    <phoneticPr fontId="1" type="noConversion"/>
  </si>
  <si>
    <t>relic1</t>
    <phoneticPr fontId="1" type="noConversion"/>
  </si>
  <si>
    <t>보유량</t>
    <phoneticPr fontId="10" type="noConversion"/>
  </si>
  <si>
    <t>레벨 업 시 획득 보상 : {0} {1}</t>
    <phoneticPr fontId="1" type="noConversion"/>
  </si>
  <si>
    <t>최초 획득 보상 : {0} {1}</t>
    <phoneticPr fontId="1" type="noConversion"/>
  </si>
  <si>
    <t>수집률
{0}/{1}</t>
    <phoneticPr fontId="1" type="noConversion"/>
  </si>
  <si>
    <t>아이템</t>
    <phoneticPr fontId="1" type="noConversion"/>
  </si>
  <si>
    <t>엘리트</t>
    <phoneticPr fontId="10" type="noConversion"/>
  </si>
  <si>
    <t>보스</t>
    <phoneticPr fontId="10" type="noConversion"/>
  </si>
  <si>
    <t>s_MonsterIcon</t>
    <phoneticPr fontId="1" type="noConversion"/>
  </si>
  <si>
    <t>몬스터 아이콘</t>
    <phoneticPr fontId="1" type="noConversion"/>
  </si>
  <si>
    <t>monster image 1</t>
  </si>
  <si>
    <t>monster image 2</t>
  </si>
  <si>
    <t>monster image 3</t>
  </si>
  <si>
    <t>monster image 4</t>
  </si>
  <si>
    <t>몬스터를 처치 수량이 부족합니다.</t>
    <phoneticPr fontId="1" type="noConversion"/>
  </si>
  <si>
    <t>업데이트 예정인 컨텐츠입니다.</t>
    <phoneticPr fontId="1" type="noConversion"/>
  </si>
  <si>
    <t>n_MissionGroupId</t>
  </si>
  <si>
    <t>n_MissionDesc</t>
  </si>
  <si>
    <t>e_MissionConditionType</t>
  </si>
  <si>
    <t>n_MissionConditionValue</t>
  </si>
  <si>
    <t>l_MissionConditionCount</t>
  </si>
  <si>
    <t>n_RewardValue</t>
  </si>
  <si>
    <t>b_RepeatMission</t>
  </si>
  <si>
    <t>n_RewardCount</t>
    <phoneticPr fontId="1" type="noConversion"/>
  </si>
  <si>
    <t>미션 별 고유 인덱스</t>
    <phoneticPr fontId="1" type="noConversion"/>
  </si>
  <si>
    <t>미션이 동일 미션 그룹임을 정의하기 위한 그룹 인덱스</t>
    <phoneticPr fontId="1" type="noConversion"/>
  </si>
  <si>
    <t>미션 연계 동작 유무를 결정하기 위한 타입 분류 값</t>
    <phoneticPr fontId="1" type="noConversion"/>
  </si>
  <si>
    <t>미션에 사용할 텍스트 Index</t>
    <phoneticPr fontId="1" type="noConversion"/>
  </si>
  <si>
    <t>미션 달성 조건을 결정하기 위한 타입</t>
    <phoneticPr fontId="1" type="noConversion"/>
  </si>
  <si>
    <t>미션 달성 조건에 필요한 설정 값</t>
    <phoneticPr fontId="1" type="noConversion"/>
  </si>
  <si>
    <t>미션 달성 조건에 필요한 수량</t>
    <phoneticPr fontId="1" type="noConversion"/>
  </si>
  <si>
    <t>보상으로 지급 될 아이템의 ID 또는 설정 값</t>
    <phoneticPr fontId="1" type="noConversion"/>
  </si>
  <si>
    <t>보상으로 지급 될 아이템의 수량</t>
    <phoneticPr fontId="1" type="noConversion"/>
  </si>
  <si>
    <t>미션 반복 유무 결정</t>
    <phoneticPr fontId="1" type="noConversion"/>
  </si>
  <si>
    <t>DAILY_MISSION_CLEAR_ALL</t>
    <phoneticPr fontId="1" type="noConversion"/>
  </si>
  <si>
    <t>미션</t>
    <phoneticPr fontId="1" type="noConversion"/>
  </si>
  <si>
    <t>일일</t>
    <phoneticPr fontId="1" type="noConversion"/>
  </si>
  <si>
    <t>주간</t>
    <phoneticPr fontId="1" type="noConversion"/>
  </si>
  <si>
    <t>업적</t>
    <phoneticPr fontId="1" type="noConversion"/>
  </si>
  <si>
    <t>e_LinkedQuestType</t>
    <phoneticPr fontId="1" type="noConversion"/>
  </si>
  <si>
    <t>젬</t>
    <phoneticPr fontId="1" type="noConversion"/>
  </si>
  <si>
    <t>골드</t>
    <phoneticPr fontId="1" type="noConversion"/>
  </si>
  <si>
    <t>밝은 숲</t>
    <phoneticPr fontId="1" type="noConversion"/>
  </si>
  <si>
    <t>사막지대</t>
    <phoneticPr fontId="1" type="noConversion"/>
  </si>
  <si>
    <t>용암지대</t>
    <phoneticPr fontId="1" type="noConversion"/>
  </si>
  <si>
    <t>마녀의 숲</t>
    <phoneticPr fontId="1" type="noConversion"/>
  </si>
  <si>
    <t>설원지역</t>
    <phoneticPr fontId="1" type="noConversion"/>
  </si>
  <si>
    <t>Map_C05</t>
  </si>
  <si>
    <t>밝은 숲이다</t>
    <phoneticPr fontId="1" type="noConversion"/>
  </si>
  <si>
    <t>사막지대다</t>
    <phoneticPr fontId="1" type="noConversion"/>
  </si>
  <si>
    <t>용암지대다</t>
    <phoneticPr fontId="1" type="noConversion"/>
  </si>
  <si>
    <t>마녀의 숲이다</t>
    <phoneticPr fontId="1" type="noConversion"/>
  </si>
  <si>
    <t>설원지역이다</t>
    <phoneticPr fontId="1" type="noConversion"/>
  </si>
  <si>
    <t>완료</t>
    <phoneticPr fontId="1" type="noConversion"/>
  </si>
  <si>
    <t>아무 펫이나 장착 해보자.</t>
  </si>
  <si>
    <t>아무 농부나 밭에 배치 해보자.</t>
  </si>
  <si>
    <t>초심자 패키지를 1회 구매 해보자</t>
  </si>
  <si>
    <t>아무 상점 상품이나 1회 구매 해보자.</t>
  </si>
  <si>
    <t>유료 결제 상품을 1회 구매 해보자.</t>
  </si>
  <si>
    <t>전투력 랭킹을 3위 이상 달성해보자.</t>
  </si>
  <si>
    <t>계정 레벨 랭킹을 3위 이상 달성해보자.</t>
  </si>
  <si>
    <t>{1} {0}회 처치하자.</t>
    <phoneticPr fontId="1" type="noConversion"/>
  </si>
  <si>
    <t>KILL_MONSTER</t>
  </si>
  <si>
    <t>KILL_MONSTER_GRADE</t>
    <phoneticPr fontId="1" type="noConversion"/>
  </si>
  <si>
    <t>{1} 등급 몬스터를 {0}회 처치하자.</t>
    <phoneticPr fontId="1" type="noConversion"/>
  </si>
  <si>
    <t>{1} 등급 몬스터를 누적 {0}회 처치하자.</t>
    <phoneticPr fontId="1" type="noConversion"/>
  </si>
  <si>
    <t>KILL_MONSTER_GRADE_ACC</t>
  </si>
  <si>
    <t>KILL_MONSTER_ALL</t>
  </si>
  <si>
    <t>KILL_MONSTER_ACC</t>
  </si>
  <si>
    <t>아무 몬스터나 {0}회 처치</t>
    <phoneticPr fontId="1" type="noConversion"/>
  </si>
  <si>
    <t>아무 몬스터나 누적 {0}회 처치</t>
    <phoneticPr fontId="1" type="noConversion"/>
  </si>
  <si>
    <t>TAKE_GOODS</t>
  </si>
  <si>
    <t>TAKE_GOODS_LIMIT</t>
  </si>
  <si>
    <t>TAKE_GOODS_ACC</t>
  </si>
  <si>
    <t>CONSUME_GOODS</t>
  </si>
  <si>
    <t>CONSUME_GOODS_ACC</t>
  </si>
  <si>
    <t>{1} {0}개 획득하자.</t>
    <phoneticPr fontId="1" type="noConversion"/>
  </si>
  <si>
    <t>{1} 보유량을 {0}개 넘어보자</t>
    <phoneticPr fontId="1" type="noConversion"/>
  </si>
  <si>
    <t>{1} 누적 {0}개 모아보자.</t>
    <phoneticPr fontId="1" type="noConversion"/>
  </si>
  <si>
    <t>{1} {0}개를 사용해보자.</t>
    <phoneticPr fontId="1" type="noConversion"/>
  </si>
  <si>
    <t>{1} {0}개를 누적 사용해보자.</t>
    <phoneticPr fontId="1" type="noConversion"/>
  </si>
  <si>
    <t>{0} 지역으로 이동해보자.</t>
    <phoneticPr fontId="1" type="noConversion"/>
  </si>
  <si>
    <t>ARRIVAL_MAP_LIMIT</t>
    <phoneticPr fontId="1" type="noConversion"/>
  </si>
  <si>
    <t>HERO_LEVEL_ACC</t>
  </si>
  <si>
    <t>영웅 레벨 {0}까지 달성해보자.</t>
    <phoneticPr fontId="1" type="noConversion"/>
  </si>
  <si>
    <t>영웅 스텟 포인트를 누적 {0}회 사용하자.</t>
    <phoneticPr fontId="1" type="noConversion"/>
  </si>
  <si>
    <t>HERO_STAT_UPGRADE_ACC</t>
    <phoneticPr fontId="1" type="noConversion"/>
  </si>
  <si>
    <t>{1} 특성을 {0}단계까지 강화 하자</t>
    <phoneticPr fontId="1" type="noConversion"/>
  </si>
  <si>
    <t>HERO_ABILITY_UPGRADE_CLASS_LIMIT</t>
  </si>
  <si>
    <t>아무 특성이나 {0}회 강화하자</t>
    <phoneticPr fontId="1" type="noConversion"/>
  </si>
  <si>
    <t>영웅 특성을 누적 {0}회 강화하자.</t>
    <phoneticPr fontId="1" type="noConversion"/>
  </si>
  <si>
    <t>영웅 특성을 {0}회 초기화하자.</t>
    <phoneticPr fontId="1" type="noConversion"/>
  </si>
  <si>
    <t>HERO_ABILITY_UPGRADE_ALL</t>
  </si>
  <si>
    <t>HERO_ABILITY_UPGRADE_ACC</t>
  </si>
  <si>
    <t>HERO_ABILITY_RESET_ACC</t>
  </si>
  <si>
    <t>{0} 직업을 개방해보자.</t>
    <phoneticPr fontId="1" type="noConversion"/>
  </si>
  <si>
    <t>CLASS_OPEN_LIMIT</t>
  </si>
  <si>
    <t>CLASS_OPEN_LIMIT</t>
    <phoneticPr fontId="1" type="noConversion"/>
  </si>
  <si>
    <t>n_ClassOpenMission</t>
    <phoneticPr fontId="1" type="noConversion"/>
  </si>
  <si>
    <t>클래스 오픈 미션값</t>
    <phoneticPr fontId="1" type="noConversion"/>
  </si>
  <si>
    <t>{1} 스텟을 각성 {0}단계까지 달성해보자.</t>
    <phoneticPr fontId="1" type="noConversion"/>
  </si>
  <si>
    <t>HERO_AWAKEN_ACC</t>
    <phoneticPr fontId="1" type="noConversion"/>
  </si>
  <si>
    <t>HERO_OPTION_CHANGE</t>
  </si>
  <si>
    <t>HERO_OPTION_CHANGE_ACC</t>
  </si>
  <si>
    <t>HERO_OPTION_CHANGE_SLOT_LIMIT</t>
  </si>
  <si>
    <t>영웅을 최대 {0}단계까지 초월해보자</t>
    <phoneticPr fontId="1" type="noConversion"/>
  </si>
  <si>
    <t>영웅 초월 옵션을 {0}회 변경해보자</t>
    <phoneticPr fontId="1" type="noConversion"/>
  </si>
  <si>
    <t>영웅 초월 옵션을 누적 {0}회 변경해보자</t>
    <phoneticPr fontId="1" type="noConversion"/>
  </si>
  <si>
    <t>영웅 초월 옵션을 슬롯을 {0}단계 까지 개방해보자.</t>
    <phoneticPr fontId="1" type="noConversion"/>
  </si>
  <si>
    <t>HERO_TRANSCENDENCE_ACC</t>
    <phoneticPr fontId="1" type="noConversion"/>
  </si>
  <si>
    <t>아무 장비 아이템이나 {0}개 획득 해보자</t>
    <phoneticPr fontId="1" type="noConversion"/>
  </si>
  <si>
    <t>{1} 등급의 아이템을 누적 {0}회 획득해보자</t>
    <phoneticPr fontId="1" type="noConversion"/>
  </si>
  <si>
    <t>GET_EQUIP_ITEM_ALL</t>
  </si>
  <si>
    <t>GET_EQUIP_ITEM_GRADE_ACC</t>
  </si>
  <si>
    <t>EQUIP_ITEM_UPGRADE_ALL</t>
  </si>
  <si>
    <t>EQUIP_ITEM_UPGRADE_ACC</t>
  </si>
  <si>
    <t>EQUIP_ITEM_UPGRADE_LIMIT</t>
  </si>
  <si>
    <t>EQUIP_ITEM_CRAFTING</t>
  </si>
  <si>
    <t>EQUIP_ITEM_CRAFTING_ACC</t>
  </si>
  <si>
    <t>EQUIP_ITEM_DISTROY_ALL</t>
  </si>
  <si>
    <t>EQUIP_ITEM_DISTROY_ACC</t>
  </si>
  <si>
    <t>EQUIP_ITEM_ENCHANT_ALL</t>
  </si>
  <si>
    <t>EQUIP_ITEM_ENCHANT_ACC</t>
  </si>
  <si>
    <t>아무 무기나 {0}회 제련해보자.</t>
    <phoneticPr fontId="1" type="noConversion"/>
  </si>
  <si>
    <t>아무 아이템이나 제련을 누적 {0}회 진행해보자.</t>
    <phoneticPr fontId="1" type="noConversion"/>
  </si>
  <si>
    <t>아무 아이템이나 제련 {0}단계까지 달성해보자.</t>
    <phoneticPr fontId="1" type="noConversion"/>
  </si>
  <si>
    <t>아무 아이템이나 {0}회 제작해보자.</t>
    <phoneticPr fontId="1" type="noConversion"/>
  </si>
  <si>
    <t>아무 아이템이나 누적 {0}회 제작해보자.</t>
    <phoneticPr fontId="1" type="noConversion"/>
  </si>
  <si>
    <t>아무 아이템이나 {0}회 분해해보자.</t>
    <phoneticPr fontId="1" type="noConversion"/>
  </si>
  <si>
    <t>아무 아이템이나 누적 {0}회 분해해보자.</t>
    <phoneticPr fontId="1" type="noConversion"/>
  </si>
  <si>
    <t>아무 아이템이나 {0}회 마법부여를 해보자.</t>
    <phoneticPr fontId="1" type="noConversion"/>
  </si>
  <si>
    <t>아무 아이템이나 누적 {0}회 마법부여를 해보자.</t>
    <phoneticPr fontId="1" type="noConversion"/>
  </si>
  <si>
    <t>EQUIP_SLOT_UPGRADE_ALL</t>
  </si>
  <si>
    <t>EQUIP_SLOT_UPGRADE_ACC</t>
  </si>
  <si>
    <t>아무 장비 숙련도 {0}회 강화 해보자.</t>
    <phoneticPr fontId="1" type="noConversion"/>
  </si>
  <si>
    <t>아무 장비 숙련도를 누적 {0}회 강화 해보자.</t>
    <phoneticPr fontId="1" type="noConversion"/>
  </si>
  <si>
    <t>USE_SKILL_ALL</t>
  </si>
  <si>
    <t>EQUIP_ITEM_MOUNT_PARTS_LIMIT</t>
  </si>
  <si>
    <t>아무 스킬이나 {0}회 사용해보자.</t>
    <phoneticPr fontId="1" type="noConversion"/>
  </si>
  <si>
    <t>{0} 장비 파츠를 장착해보자.</t>
    <phoneticPr fontId="1" type="noConversion"/>
  </si>
  <si>
    <t>TAKE_RELIC_ALL</t>
  </si>
  <si>
    <t>TAKE_RELIC_GRADE_ACC</t>
  </si>
  <si>
    <t>UPGRADE_RELIC_ALL </t>
  </si>
  <si>
    <t>UPGRADE_RELIC_LIMIT</t>
  </si>
  <si>
    <t>AWAKEN_RELIC_ALL</t>
  </si>
  <si>
    <t>AWAKEN_RELIC_LIMIT</t>
  </si>
  <si>
    <t>아무 업적이나 {0}회 클리어 해보자.</t>
    <phoneticPr fontId="1" type="noConversion"/>
  </si>
  <si>
    <t>아무 일일 미션이나 {0}회 클리어 해보자.</t>
    <phoneticPr fontId="1" type="noConversion"/>
  </si>
  <si>
    <t>아무 주간 미션이나 {0}회 클리어 해보자.</t>
    <phoneticPr fontId="1" type="noConversion"/>
  </si>
  <si>
    <t>아무 유물이나 {0}개 획득해보자</t>
    <phoneticPr fontId="1" type="noConversion"/>
  </si>
  <si>
    <t>{1}성 유물을 누적 {0}개 획득해보자.</t>
    <phoneticPr fontId="1" type="noConversion"/>
  </si>
  <si>
    <t>아무 유물이나 {0}회 강화해보자.</t>
    <phoneticPr fontId="1" type="noConversion"/>
  </si>
  <si>
    <t>아무 유물이나 Lv.{0}까지 강화해보자.</t>
    <phoneticPr fontId="1" type="noConversion"/>
  </si>
  <si>
    <t>아무 유물이나 성급 돌파를 {0}회 진행해보자.</t>
    <phoneticPr fontId="1" type="noConversion"/>
  </si>
  <si>
    <t>아무 유물이나 최대 {0}성급까지 돌파를 진행해보자.</t>
    <phoneticPr fontId="1" type="noConversion"/>
  </si>
  <si>
    <t>WATCH_AD_ACC</t>
  </si>
  <si>
    <t>아무 광고나 {0}회 시청하자</t>
    <phoneticPr fontId="1" type="noConversion"/>
  </si>
  <si>
    <t>아무 광고나 누적 {0}회 시청하자</t>
    <phoneticPr fontId="1" type="noConversion"/>
  </si>
  <si>
    <t>WATCH_AD_ALL</t>
    <phoneticPr fontId="1" type="noConversion"/>
  </si>
  <si>
    <t>출석을 {0}회 해보자.</t>
    <phoneticPr fontId="1" type="noConversion"/>
  </si>
  <si>
    <t>출석 누적 {0}회를 달성해보자.</t>
    <phoneticPr fontId="1" type="noConversion"/>
  </si>
  <si>
    <t>아무 뽑기나 {0}회 진행해보자.</t>
    <phoneticPr fontId="1" type="noConversion"/>
  </si>
  <si>
    <t>장비 뽑기를 {0}회 해보자.</t>
    <phoneticPr fontId="1" type="noConversion"/>
  </si>
  <si>
    <t>장비 뽑기를 누적 {0}회 해보자.</t>
    <phoneticPr fontId="1" type="noConversion"/>
  </si>
  <si>
    <t>펫 뽑기를 {0}회 해보자.</t>
    <phoneticPr fontId="1" type="noConversion"/>
  </si>
  <si>
    <t>펫 뽑기를 누적 {0}회 해보자.</t>
    <phoneticPr fontId="1" type="noConversion"/>
  </si>
  <si>
    <t>스킬 뽑기를 {0}회 해보자.</t>
    <phoneticPr fontId="1" type="noConversion"/>
  </si>
  <si>
    <t>스킬 뽑기를 누적 {0}회 해보자.</t>
    <phoneticPr fontId="1" type="noConversion"/>
  </si>
  <si>
    <t>ATTENDANCE</t>
  </si>
  <si>
    <t>ATTENDANCE_ACC</t>
  </si>
  <si>
    <t>GACHA_ALL</t>
  </si>
  <si>
    <t>GACHA_EQUIP</t>
  </si>
  <si>
    <t>GACHA_EQUIP_ACC</t>
  </si>
  <si>
    <t>GACHA_PET</t>
  </si>
  <si>
    <t>GACHA_PET_ACC</t>
  </si>
  <si>
    <t>GACHA_SKILL</t>
  </si>
  <si>
    <t>GACHA_SKILL_ACC</t>
  </si>
  <si>
    <t>WEEKLY_MISSION_CLEAR_ALL</t>
  </si>
  <si>
    <t>SKILL_UPGRADE_LIMIT</t>
  </si>
  <si>
    <t>BUY_PRODUCT</t>
    <phoneticPr fontId="1" type="noConversion"/>
  </si>
  <si>
    <t>BUY_PRODUCT_ALL</t>
  </si>
  <si>
    <t>BUY_PAID_COUNT_ACC</t>
  </si>
  <si>
    <t>SKILL_UPGRADE_ALL</t>
    <phoneticPr fontId="1" type="noConversion"/>
  </si>
  <si>
    <t>아무 스킬이나 강화를 {0}회 진행해보자</t>
    <phoneticPr fontId="1" type="noConversion"/>
  </si>
  <si>
    <t>아무 스킬이나 최대 Lv.{0}까지 달성해보자</t>
    <phoneticPr fontId="1" type="noConversion"/>
  </si>
  <si>
    <t>HERO_BASE_STAT_LIMIT</t>
  </si>
  <si>
    <t>기본 {1} 스텟을 {0} 달성해보자.</t>
    <phoneticPr fontId="1" type="noConversion"/>
  </si>
  <si>
    <t>CHECK_PLAYTIME</t>
  </si>
  <si>
    <t>CHECK_PLAYTIME_ACC</t>
  </si>
  <si>
    <t>CONTENTS_CLEAR</t>
  </si>
  <si>
    <t>{0}분 동안 게임을 플레이 해보자.</t>
    <phoneticPr fontId="1" type="noConversion"/>
  </si>
  <si>
    <t>누적 {0}분 동안 게임을 플레이 해보자.</t>
    <phoneticPr fontId="1" type="noConversion"/>
  </si>
  <si>
    <t>{1} 컨텐츠를 {0}회 클리어해보자.</t>
    <phoneticPr fontId="1" type="noConversion"/>
  </si>
  <si>
    <t>GET_ESSENCE_GRADE_ACC</t>
  </si>
  <si>
    <t>GET_ESSENCE_GRADE_ACC</t>
    <phoneticPr fontId="1" type="noConversion"/>
  </si>
  <si>
    <t>최하급</t>
    <phoneticPr fontId="10" type="noConversion"/>
  </si>
  <si>
    <t>하급</t>
    <phoneticPr fontId="10" type="noConversion"/>
  </si>
  <si>
    <t>중급</t>
    <phoneticPr fontId="10" type="noConversion"/>
  </si>
  <si>
    <t>상급</t>
    <phoneticPr fontId="10" type="noConversion"/>
  </si>
  <si>
    <t>최상급</t>
    <phoneticPr fontId="10" type="noConversion"/>
  </si>
  <si>
    <t>특급</t>
    <phoneticPr fontId="10" type="noConversion"/>
  </si>
  <si>
    <t>{1} 정수를 누적 {0}회 획득해보자.</t>
    <phoneticPr fontId="1" type="noConversion"/>
  </si>
  <si>
    <t>아무 정수나 {0}회 획득해보자.</t>
    <phoneticPr fontId="1" type="noConversion"/>
  </si>
  <si>
    <t>아무 정수나 {0}회 교환해보자</t>
    <phoneticPr fontId="1" type="noConversion"/>
  </si>
  <si>
    <t>아무 정수나 누적 {0}회 교환해보자</t>
    <phoneticPr fontId="1" type="noConversion"/>
  </si>
  <si>
    <t>Essence</t>
    <phoneticPr fontId="1" type="noConversion"/>
  </si>
  <si>
    <t>GET_ESSENCE_GRADE_ALL</t>
    <phoneticPr fontId="1" type="noConversion"/>
  </si>
  <si>
    <t>ESSENCE_EXCHANGE</t>
  </si>
  <si>
    <t>ESSENCE_EXCHANGE_ACC</t>
  </si>
  <si>
    <t>EQUIP_ENCYCLOPEDIA_REWARDS</t>
  </si>
  <si>
    <t>EQUIP_ENCYCLOPEDIA_REWARDS_ACC</t>
  </si>
  <si>
    <t>MONSTER_ENCYCLOPEDIA_REWARDS</t>
  </si>
  <si>
    <t>MONSTER_ENCYCLOPEDIA_REWARDS_ACC</t>
  </si>
  <si>
    <t>아무 장비 도감 보상이나 {0}회 획득해보자.</t>
    <phoneticPr fontId="1" type="noConversion"/>
  </si>
  <si>
    <t>아무 장비 도감 보상이나 누적 {0}회 획득해보자.</t>
    <phoneticPr fontId="1" type="noConversion"/>
  </si>
  <si>
    <t>아무 몬스터 도감 보상이나 {0}회 획득해보자.</t>
    <phoneticPr fontId="1" type="noConversion"/>
  </si>
  <si>
    <t>아무 몬스터 도감 보상이나 누적 {0}회 획득해보자.</t>
    <phoneticPr fontId="1" type="noConversion"/>
  </si>
  <si>
    <t>PET_UPGRADE_ALL</t>
  </si>
  <si>
    <t>PET_UPGRADE_ACC</t>
  </si>
  <si>
    <t>PET_MOUNT_LIMIT</t>
  </si>
  <si>
    <t>아무 펫이나 {0}회 강화 해보자.</t>
    <phoneticPr fontId="1" type="noConversion"/>
  </si>
  <si>
    <t>아무 펫이나 누적 {0}회 강화 해보자.</t>
    <phoneticPr fontId="1" type="noConversion"/>
  </si>
  <si>
    <t>PLANTING_CROPS_GRADE_ALL</t>
  </si>
  <si>
    <t>PLANTING_CROPS_GRADE_ACC</t>
  </si>
  <si>
    <t>아무 작물이나 {0}회 심기를 진행 해보자</t>
    <phoneticPr fontId="1" type="noConversion"/>
  </si>
  <si>
    <t>{1} 작물을 {0}회 심기를 진행 해보자</t>
    <phoneticPr fontId="1" type="noConversion"/>
  </si>
  <si>
    <t>아무 작물이나 {0}회 수확해보자</t>
    <phoneticPr fontId="1" type="noConversion"/>
  </si>
  <si>
    <t>아무 작물이나 누적 {0}회 수확해보자</t>
    <phoneticPr fontId="1" type="noConversion"/>
  </si>
  <si>
    <t>아무 작물이나 즉시 완료를 {0}회 진행해보자.</t>
    <phoneticPr fontId="1" type="noConversion"/>
  </si>
  <si>
    <t>아무 열매나 {0}회 먹어보자</t>
    <phoneticPr fontId="1" type="noConversion"/>
  </si>
  <si>
    <t>아무 농부나 {0}회 강화를 진행해보자.</t>
    <phoneticPr fontId="1" type="noConversion"/>
  </si>
  <si>
    <t>아무 농부나 최대 {0}강화까지 달성해보자.</t>
    <phoneticPr fontId="1" type="noConversion"/>
  </si>
  <si>
    <t>농장을 최대 {0}단계 까지 달성해보자.</t>
    <phoneticPr fontId="1" type="noConversion"/>
  </si>
  <si>
    <t>시즌 패스로 이동해보자.</t>
    <phoneticPr fontId="1" type="noConversion"/>
  </si>
  <si>
    <t>우편함으로 이동해보자.</t>
    <phoneticPr fontId="1" type="noConversion"/>
  </si>
  <si>
    <t>랭킹으로 이동해보자.</t>
    <phoneticPr fontId="1" type="noConversion"/>
  </si>
  <si>
    <t>도감으로 이동해보자.</t>
    <phoneticPr fontId="1" type="noConversion"/>
  </si>
  <si>
    <t>어디로 이동해보자.</t>
    <phoneticPr fontId="1" type="noConversion"/>
  </si>
  <si>
    <t xml:space="preserve"> 이동해보자.</t>
    <phoneticPr fontId="1" type="noConversion"/>
  </si>
  <si>
    <t>HARVESTING_CROPS_ALL</t>
    <phoneticPr fontId="1" type="noConversion"/>
  </si>
  <si>
    <t>HARVESTING_CROPS_ACC</t>
    <phoneticPr fontId="1" type="noConversion"/>
  </si>
  <si>
    <t>SHORTENING_CROP_HARVEST</t>
    <phoneticPr fontId="1" type="noConversion"/>
  </si>
  <si>
    <t>EAT_FRUIT_TYPE_ALL</t>
    <phoneticPr fontId="1" type="noConversion"/>
  </si>
  <si>
    <t>EAT_FRUIT_TYPE_ACC</t>
    <phoneticPr fontId="1" type="noConversion"/>
  </si>
  <si>
    <t>{1}를 누적 {0}회 먹어보자</t>
    <phoneticPr fontId="1" type="noConversion"/>
  </si>
  <si>
    <t>First</t>
    <phoneticPr fontId="1" type="noConversion"/>
  </si>
  <si>
    <t>Ing</t>
    <phoneticPr fontId="1" type="noConversion"/>
  </si>
  <si>
    <t>Last</t>
    <phoneticPr fontId="1" type="noConversion"/>
  </si>
  <si>
    <t>ACHIEVEMENT_CLEAR_ACC</t>
    <phoneticPr fontId="1" type="noConversion"/>
  </si>
  <si>
    <t>바로가기</t>
    <phoneticPr fontId="1" type="noConversion"/>
  </si>
  <si>
    <t>KILL_MONSTER_ALL</t>
    <phoneticPr fontId="1" type="noConversion"/>
  </si>
  <si>
    <t>버프</t>
    <phoneticPr fontId="1" type="noConversion"/>
  </si>
  <si>
    <t>10분동안 골드 획득량 50% 증가</t>
    <phoneticPr fontId="1" type="noConversion"/>
  </si>
  <si>
    <t>10분동안 경험치 획득량 50% 증가</t>
    <phoneticPr fontId="1" type="noConversion"/>
  </si>
  <si>
    <t>10분동안 아이템 획득량 50% 증가</t>
    <phoneticPr fontId="1" type="noConversion"/>
  </si>
  <si>
    <t>버프가 적용 중입니다.</t>
    <phoneticPr fontId="1" type="noConversion"/>
  </si>
  <si>
    <t>숙련 보너스</t>
    <phoneticPr fontId="10" type="noConversion"/>
  </si>
  <si>
    <t>초기화</t>
    <phoneticPr fontId="1" type="noConversion"/>
  </si>
  <si>
    <t>TestMap</t>
    <phoneticPr fontId="1" type="noConversion"/>
  </si>
  <si>
    <t>모험</t>
    <phoneticPr fontId="1" type="noConversion"/>
  </si>
  <si>
    <t>귀환</t>
    <phoneticPr fontId="1" type="noConversion"/>
  </si>
  <si>
    <t>몬스터 12</t>
  </si>
  <si>
    <t>Monster 12</t>
  </si>
  <si>
    <t>몬스터 13</t>
  </si>
  <si>
    <t>Monster 13</t>
  </si>
  <si>
    <t>몬스터 14</t>
  </si>
  <si>
    <t>Monster 14</t>
  </si>
  <si>
    <t>몬스터 15</t>
  </si>
  <si>
    <t>Monster 15</t>
  </si>
  <si>
    <t>몬스터 16</t>
  </si>
  <si>
    <t>Monster 16</t>
  </si>
  <si>
    <t>몬스터 17</t>
  </si>
  <si>
    <t>Monster 17</t>
  </si>
  <si>
    <t>몬스터 18</t>
  </si>
  <si>
    <t>Monster 18</t>
  </si>
  <si>
    <t>몬스터 19</t>
  </si>
  <si>
    <t>Monster 19</t>
  </si>
  <si>
    <t>몬스터 20</t>
  </si>
  <si>
    <t>Monster 20</t>
  </si>
  <si>
    <t>몬스터 21</t>
  </si>
  <si>
    <t>Monster 21</t>
  </si>
  <si>
    <t>몬스터 22</t>
  </si>
  <si>
    <t>Monster 22</t>
  </si>
  <si>
    <t>몬스터 23</t>
  </si>
  <si>
    <t>Monster 23</t>
  </si>
  <si>
    <t>몬스터 24</t>
  </si>
  <si>
    <t>Monster 24</t>
  </si>
  <si>
    <t>몬스터 25</t>
  </si>
  <si>
    <t>Monster 25</t>
  </si>
  <si>
    <t>몬스터 26</t>
  </si>
  <si>
    <t>Monster 26</t>
  </si>
  <si>
    <t>몬스터 27</t>
  </si>
  <si>
    <t>Monster 27</t>
  </si>
  <si>
    <t>몬스터 28</t>
  </si>
  <si>
    <t>Monster 28</t>
  </si>
  <si>
    <t>몬스터 29</t>
  </si>
  <si>
    <t>Monster 29</t>
  </si>
  <si>
    <t>몬스터 30</t>
  </si>
  <si>
    <t>Monster 30</t>
  </si>
  <si>
    <t>몬스터 31</t>
  </si>
  <si>
    <t>Monster 31</t>
  </si>
  <si>
    <t>몬스터 32</t>
  </si>
  <si>
    <t>Monster 32</t>
  </si>
  <si>
    <t>몬스터 33</t>
  </si>
  <si>
    <t>Monster 33</t>
  </si>
  <si>
    <t>몬스터 34</t>
  </si>
  <si>
    <t>Monster 34</t>
  </si>
  <si>
    <t>몬스터 35</t>
  </si>
  <si>
    <t>Monster 35</t>
  </si>
  <si>
    <t>몬스터 36</t>
  </si>
  <si>
    <t>Monster 36</t>
  </si>
  <si>
    <t>몬스터 37</t>
  </si>
  <si>
    <t>Monster 37</t>
  </si>
  <si>
    <t>몬스터 38</t>
  </si>
  <si>
    <t>Monster 38</t>
  </si>
  <si>
    <t>몬스터 39</t>
  </si>
  <si>
    <t>Monster 39</t>
  </si>
  <si>
    <t>몬스터 40</t>
  </si>
  <si>
    <t>Monster 40</t>
  </si>
  <si>
    <t>몬스터 41</t>
  </si>
  <si>
    <t>Monster 41</t>
  </si>
  <si>
    <t>몬스터 42</t>
  </si>
  <si>
    <t>Monster 42</t>
  </si>
  <si>
    <t>몬스터 43</t>
  </si>
  <si>
    <t>Monster 43</t>
  </si>
  <si>
    <t>몬스터 44</t>
  </si>
  <si>
    <t>Monster 44</t>
  </si>
  <si>
    <t>몬스터 45</t>
  </si>
  <si>
    <t>Monster 45</t>
  </si>
  <si>
    <t>몬스터 46</t>
  </si>
  <si>
    <t>Monster 46</t>
  </si>
  <si>
    <t>몬스터 47</t>
  </si>
  <si>
    <t>Monster 47</t>
  </si>
  <si>
    <t>몬스터 48</t>
  </si>
  <si>
    <t>Monster 48</t>
  </si>
  <si>
    <t>몬스터 49</t>
  </si>
  <si>
    <t>Monster 49</t>
  </si>
  <si>
    <t>몬스터 50</t>
  </si>
  <si>
    <t>Monster 50</t>
  </si>
  <si>
    <t>몬스터 51</t>
  </si>
  <si>
    <t>Monster 51</t>
  </si>
  <si>
    <t>몬스터 52</t>
  </si>
  <si>
    <t>Monster 52</t>
  </si>
  <si>
    <t>몬스터 53</t>
  </si>
  <si>
    <t>Monster 53</t>
  </si>
  <si>
    <t>몬스터 54</t>
  </si>
  <si>
    <t>Monster 54</t>
  </si>
  <si>
    <t>몬스터 55</t>
  </si>
  <si>
    <t>Monster 55</t>
  </si>
  <si>
    <t>몬스터 56</t>
  </si>
  <si>
    <t>Monster 56</t>
  </si>
  <si>
    <t>몬스터 57</t>
  </si>
  <si>
    <t>Monster 57</t>
  </si>
  <si>
    <t>몬스터 58</t>
  </si>
  <si>
    <t>Monster 58</t>
  </si>
  <si>
    <t>몬스터 59</t>
  </si>
  <si>
    <t>Monster 59</t>
  </si>
  <si>
    <t>몬스터 60</t>
  </si>
  <si>
    <t>Monster 60</t>
  </si>
  <si>
    <t>몬스터 61</t>
  </si>
  <si>
    <t>Monster 61</t>
  </si>
  <si>
    <t>몬스터 62</t>
  </si>
  <si>
    <t>Monster 62</t>
  </si>
  <si>
    <t>몬스터 63</t>
  </si>
  <si>
    <t>Monster 63</t>
  </si>
  <si>
    <t>몬스터 64</t>
  </si>
  <si>
    <t>Monster 64</t>
  </si>
  <si>
    <t>몬스터 65</t>
  </si>
  <si>
    <t>Monster 65</t>
  </si>
  <si>
    <t>몬스터 66</t>
  </si>
  <si>
    <t>Monster 66</t>
  </si>
  <si>
    <t>몬스터 67</t>
  </si>
  <si>
    <t>Monster 67</t>
  </si>
  <si>
    <t>몬스터 68</t>
  </si>
  <si>
    <t>Monster 68</t>
  </si>
  <si>
    <t>몬스터 69</t>
  </si>
  <si>
    <t>Monster 69</t>
  </si>
  <si>
    <t>몬스터 70</t>
  </si>
  <si>
    <t>Monster 70</t>
  </si>
  <si>
    <t>몬스터 71</t>
  </si>
  <si>
    <t>Monster 71</t>
  </si>
  <si>
    <t>몬스터 72</t>
  </si>
  <si>
    <t>Monster 72</t>
  </si>
  <si>
    <t>몬스터 73</t>
  </si>
  <si>
    <t>Monster 73</t>
  </si>
  <si>
    <t>몬스터 74</t>
  </si>
  <si>
    <t>Monster 74</t>
  </si>
  <si>
    <t>몬스터 75</t>
  </si>
  <si>
    <t>Monster 75</t>
  </si>
  <si>
    <t>몬스터 76</t>
  </si>
  <si>
    <t>Monster 76</t>
  </si>
  <si>
    <t>몬스터 77</t>
  </si>
  <si>
    <t>Monster 77</t>
  </si>
  <si>
    <t>몬스터 78</t>
  </si>
  <si>
    <t>Monster 78</t>
  </si>
  <si>
    <t>몬스터 79</t>
  </si>
  <si>
    <t>Monster 79</t>
  </si>
  <si>
    <t>몬스터 80</t>
  </si>
  <si>
    <t>Monster 80</t>
  </si>
  <si>
    <t>몬스터 81</t>
  </si>
  <si>
    <t>Monster 81</t>
  </si>
  <si>
    <t>몬스터 82</t>
  </si>
  <si>
    <t>Monster 82</t>
  </si>
  <si>
    <t>몬스터 83</t>
  </si>
  <si>
    <t>Monster 83</t>
  </si>
  <si>
    <t>몬스터 84</t>
  </si>
  <si>
    <t>Monster 84</t>
  </si>
  <si>
    <t>몬스터 85</t>
  </si>
  <si>
    <t>Monster 85</t>
  </si>
  <si>
    <t>몬스터 86</t>
  </si>
  <si>
    <t>Monster 86</t>
  </si>
  <si>
    <t>몬스터 87</t>
  </si>
  <si>
    <t>Monster 87</t>
  </si>
  <si>
    <t>몬스터 88</t>
  </si>
  <si>
    <t>Monster 88</t>
  </si>
  <si>
    <t>몬스터 89</t>
  </si>
  <si>
    <t>Monster 89</t>
  </si>
  <si>
    <t>몬스터 90</t>
  </si>
  <si>
    <t>Monster 90</t>
  </si>
  <si>
    <t>몬스터 91</t>
  </si>
  <si>
    <t>Monster 91</t>
  </si>
  <si>
    <t>몬스터 92</t>
  </si>
  <si>
    <t>Monster 92</t>
  </si>
  <si>
    <t>몬스터 93</t>
  </si>
  <si>
    <t>Monster 93</t>
  </si>
  <si>
    <t>몬스터 94</t>
  </si>
  <si>
    <t>Monster 94</t>
  </si>
  <si>
    <t>몬스터 95</t>
  </si>
  <si>
    <t>Monster 95</t>
  </si>
  <si>
    <t>몬스터 96</t>
  </si>
  <si>
    <t>Monster 96</t>
  </si>
  <si>
    <t>몬스터 97</t>
  </si>
  <si>
    <t>Monster 97</t>
  </si>
  <si>
    <t>몬스터 98</t>
  </si>
  <si>
    <t>Monster 98</t>
  </si>
  <si>
    <t>몬스터 99</t>
  </si>
  <si>
    <t>Monster 99</t>
  </si>
  <si>
    <t>몬스터 100</t>
  </si>
  <si>
    <t>Monster 100</t>
  </si>
  <si>
    <t>몬스터 101</t>
  </si>
  <si>
    <t>Monster 101</t>
  </si>
  <si>
    <t>몬스터 102</t>
  </si>
  <si>
    <t>Monster 102</t>
  </si>
  <si>
    <t>몬스터 103</t>
  </si>
  <si>
    <t>Monster 103</t>
  </si>
  <si>
    <t>몬스터 104</t>
  </si>
  <si>
    <t>Monster 104</t>
  </si>
  <si>
    <t>몬스터 105</t>
  </si>
  <si>
    <t>Monster 105</t>
  </si>
  <si>
    <t>몬스터 106</t>
  </si>
  <si>
    <t>Monster 106</t>
  </si>
  <si>
    <t>몬스터 107</t>
  </si>
  <si>
    <t>Monster 107</t>
  </si>
  <si>
    <t>몬스터 108</t>
  </si>
  <si>
    <t>Monster 108</t>
  </si>
  <si>
    <t>몬스터 109</t>
  </si>
  <si>
    <t>Monster 109</t>
  </si>
  <si>
    <t>몬스터 110</t>
  </si>
  <si>
    <t>Monster 110</t>
  </si>
  <si>
    <t>몬스터 111</t>
  </si>
  <si>
    <t>Monster 111</t>
  </si>
  <si>
    <t>몬스터 112</t>
  </si>
  <si>
    <t>Monster 112</t>
  </si>
  <si>
    <t>몬스터 113</t>
  </si>
  <si>
    <t>Monster 113</t>
  </si>
  <si>
    <t>몬스터 114</t>
  </si>
  <si>
    <t>Monster 114</t>
  </si>
  <si>
    <t>몬스터 115</t>
  </si>
  <si>
    <t>Monster 115</t>
  </si>
  <si>
    <t>몬스터 116</t>
  </si>
  <si>
    <t>Monster 116</t>
  </si>
  <si>
    <t>몬스터 117</t>
  </si>
  <si>
    <t>Monster 117</t>
  </si>
  <si>
    <t>몬스터 118</t>
  </si>
  <si>
    <t>Monster 118</t>
  </si>
  <si>
    <t>몬스터 119</t>
  </si>
  <si>
    <t>Monster 119</t>
  </si>
  <si>
    <t>몬스터 120</t>
  </si>
  <si>
    <t>Monster 120</t>
  </si>
  <si>
    <t>몬스터 121</t>
  </si>
  <si>
    <t>Monster 121</t>
  </si>
  <si>
    <t>몬스터 122</t>
  </si>
  <si>
    <t>Monster 122</t>
  </si>
  <si>
    <t>몬스터 123</t>
  </si>
  <si>
    <t>Monster 123</t>
  </si>
  <si>
    <t>몬스터 124</t>
  </si>
  <si>
    <t>Monster 124</t>
  </si>
  <si>
    <t>몬스터 125</t>
  </si>
  <si>
    <t>Monster 125</t>
  </si>
  <si>
    <t>몬스터 126</t>
  </si>
  <si>
    <t>Monster 126</t>
  </si>
  <si>
    <t>몬스터 127</t>
  </si>
  <si>
    <t>Monster 127</t>
  </si>
  <si>
    <t>몬스터 128</t>
  </si>
  <si>
    <t>Monster 128</t>
  </si>
  <si>
    <t>몬스터 129</t>
  </si>
  <si>
    <t>Monster 129</t>
  </si>
  <si>
    <t>몬스터 130</t>
  </si>
  <si>
    <t>Monster 130</t>
  </si>
  <si>
    <t>몬스터 131</t>
  </si>
  <si>
    <t>Monster 131</t>
  </si>
  <si>
    <t>몬스터 132</t>
  </si>
  <si>
    <t>Monster 132</t>
  </si>
  <si>
    <t>몬스터 133</t>
  </si>
  <si>
    <t>Monster 133</t>
  </si>
  <si>
    <t>몬스터 134</t>
  </si>
  <si>
    <t>Monster 134</t>
  </si>
  <si>
    <t>몬스터 135</t>
  </si>
  <si>
    <t>Monster 135</t>
  </si>
  <si>
    <t>몬스터 136</t>
  </si>
  <si>
    <t>Monster 136</t>
  </si>
  <si>
    <t>몬스터 137</t>
  </si>
  <si>
    <t>Monster 137</t>
  </si>
  <si>
    <t>몬스터 138</t>
  </si>
  <si>
    <t>Monster 138</t>
  </si>
  <si>
    <t>몬스터 139</t>
  </si>
  <si>
    <t>Monster 139</t>
  </si>
  <si>
    <t>몬스터 140</t>
  </si>
  <si>
    <t>Monster 140</t>
  </si>
  <si>
    <t>몬스터 141</t>
  </si>
  <si>
    <t>Monster 141</t>
  </si>
  <si>
    <t>몬스터 142</t>
  </si>
  <si>
    <t>Monster 142</t>
  </si>
  <si>
    <t>몬스터 143</t>
  </si>
  <si>
    <t>Monster 143</t>
  </si>
  <si>
    <t>몬스터 144</t>
  </si>
  <si>
    <t>Monster 144</t>
  </si>
  <si>
    <t>몬스터 145</t>
  </si>
  <si>
    <t>Monster 145</t>
  </si>
  <si>
    <t>몬스터 146</t>
  </si>
  <si>
    <t>Monster 146</t>
  </si>
  <si>
    <t>몬스터 147</t>
  </si>
  <si>
    <t>Monster 147</t>
  </si>
  <si>
    <t>몬스터 148</t>
  </si>
  <si>
    <t>Monster 148</t>
  </si>
  <si>
    <t>몬스터 149</t>
  </si>
  <si>
    <t>Monster 149</t>
  </si>
  <si>
    <t>몬스터 150</t>
  </si>
  <si>
    <t>Monster 150</t>
  </si>
  <si>
    <t>몬스터 151</t>
  </si>
  <si>
    <t>Monster 151</t>
  </si>
  <si>
    <t>몬스터 152</t>
  </si>
  <si>
    <t>Monster 152</t>
  </si>
  <si>
    <t>몬스터 153</t>
  </si>
  <si>
    <t>Monster 153</t>
  </si>
  <si>
    <t>몬스터 154</t>
  </si>
  <si>
    <t>Monster 154</t>
  </si>
  <si>
    <t>몬스터 155</t>
  </si>
  <si>
    <t>Monster 155</t>
  </si>
  <si>
    <t>몬스터 156</t>
  </si>
  <si>
    <t>Monster 156</t>
  </si>
  <si>
    <t>몬스터 157</t>
  </si>
  <si>
    <t>Monster 157</t>
  </si>
  <si>
    <t>몬스터 158</t>
  </si>
  <si>
    <t>Monster 158</t>
  </si>
  <si>
    <t>몬스터 159</t>
  </si>
  <si>
    <t>Monster 159</t>
  </si>
  <si>
    <t>몬스터 160</t>
  </si>
  <si>
    <t>Monster 160</t>
  </si>
  <si>
    <t>몬스터 161</t>
  </si>
  <si>
    <t>Monster 161</t>
  </si>
  <si>
    <t>몬스터 162</t>
  </si>
  <si>
    <t>Monster 162</t>
  </si>
  <si>
    <t>몬스터 163</t>
  </si>
  <si>
    <t>Monster 163</t>
  </si>
  <si>
    <t>몬스터 164</t>
  </si>
  <si>
    <t>Monster 164</t>
  </si>
  <si>
    <t>몬스터 165</t>
  </si>
  <si>
    <t>Monster 165</t>
  </si>
  <si>
    <t>몬스터 166</t>
  </si>
  <si>
    <t>Monster 166</t>
  </si>
  <si>
    <t>몬스터 167</t>
  </si>
  <si>
    <t>Monster 167</t>
  </si>
  <si>
    <t>몬스터 168</t>
  </si>
  <si>
    <t>Monster 168</t>
  </si>
  <si>
    <t>몬스터 169</t>
  </si>
  <si>
    <t>Monster 169</t>
  </si>
  <si>
    <t>몬스터 170</t>
  </si>
  <si>
    <t>Monster 170</t>
  </si>
  <si>
    <t>몬스터 171</t>
  </si>
  <si>
    <t>Monster 171</t>
  </si>
  <si>
    <t>몬스터 172</t>
  </si>
  <si>
    <t>Monster 172</t>
  </si>
  <si>
    <t>몬스터 173</t>
  </si>
  <si>
    <t>Monster 173</t>
  </si>
  <si>
    <t>몬스터 174</t>
  </si>
  <si>
    <t>Monster 174</t>
  </si>
  <si>
    <t>몬스터 175</t>
  </si>
  <si>
    <t>Monster 175</t>
  </si>
  <si>
    <t>몬스터 176</t>
  </si>
  <si>
    <t>Monster 176</t>
  </si>
  <si>
    <t>몬스터 177</t>
  </si>
  <si>
    <t>Monster 177</t>
  </si>
  <si>
    <t>몬스터 178</t>
  </si>
  <si>
    <t>Monster 178</t>
  </si>
  <si>
    <t>몬스터 179</t>
  </si>
  <si>
    <t>Monster 179</t>
  </si>
  <si>
    <t>몬스터 180</t>
  </si>
  <si>
    <t>Monster 180</t>
  </si>
  <si>
    <t>몬스터 181</t>
  </si>
  <si>
    <t>Monster 181</t>
  </si>
  <si>
    <t>몬스터 182</t>
  </si>
  <si>
    <t>Monster 182</t>
  </si>
  <si>
    <t>몬스터 183</t>
  </si>
  <si>
    <t>Monster 183</t>
  </si>
  <si>
    <t>몬스터 184</t>
  </si>
  <si>
    <t>Monster 184</t>
  </si>
  <si>
    <t>몬스터 185</t>
  </si>
  <si>
    <t>Monster 185</t>
  </si>
  <si>
    <t>몬스터 186</t>
  </si>
  <si>
    <t>Monster 186</t>
  </si>
  <si>
    <t>몬스터 187</t>
  </si>
  <si>
    <t>Monster 187</t>
  </si>
  <si>
    <t>몬스터 188</t>
  </si>
  <si>
    <t>Monster 188</t>
  </si>
  <si>
    <t>몬스터 189</t>
  </si>
  <si>
    <t>Monster 189</t>
  </si>
  <si>
    <t>몬스터 190</t>
  </si>
  <si>
    <t>Monster 190</t>
  </si>
  <si>
    <t>몬스터 191</t>
  </si>
  <si>
    <t>Monster 191</t>
  </si>
  <si>
    <t>몬스터 192</t>
  </si>
  <si>
    <t>Monster 192</t>
  </si>
  <si>
    <t>몬스터 193</t>
  </si>
  <si>
    <t>Monster 193</t>
  </si>
  <si>
    <t>몬스터 194</t>
  </si>
  <si>
    <t>Monster 194</t>
  </si>
  <si>
    <t>몬스터 195</t>
  </si>
  <si>
    <t>Monster 195</t>
  </si>
  <si>
    <t>몬스터 196</t>
  </si>
  <si>
    <t>Monster 196</t>
  </si>
  <si>
    <t>몬스터 197</t>
  </si>
  <si>
    <t>Monster 197</t>
  </si>
  <si>
    <t>몬스터 198</t>
  </si>
  <si>
    <t>Monster 198</t>
  </si>
  <si>
    <t>몬스터 199</t>
  </si>
  <si>
    <t>Monster 199</t>
  </si>
  <si>
    <t>몬스터 200</t>
  </si>
  <si>
    <t>Monster 200</t>
  </si>
  <si>
    <t>몬스터 201</t>
  </si>
  <si>
    <t>Monster 201</t>
  </si>
  <si>
    <t>몬스터 202</t>
  </si>
  <si>
    <t>Monster 202</t>
  </si>
  <si>
    <t>몬스터 203</t>
  </si>
  <si>
    <t>Monster 203</t>
  </si>
  <si>
    <t>몬스터 204</t>
  </si>
  <si>
    <t>Monster 204</t>
  </si>
  <si>
    <t>몬스터 205</t>
  </si>
  <si>
    <t>Monster 205</t>
  </si>
  <si>
    <t>몬스터 206</t>
  </si>
  <si>
    <t>Monster 206</t>
  </si>
  <si>
    <t>몬스터 207</t>
  </si>
  <si>
    <t>Monster 207</t>
  </si>
  <si>
    <t>몬스터 208</t>
  </si>
  <si>
    <t>Monster 208</t>
  </si>
  <si>
    <t>몬스터 209</t>
  </si>
  <si>
    <t>Monster 209</t>
  </si>
  <si>
    <t>몬스터 210</t>
  </si>
  <si>
    <t>Monster 210</t>
  </si>
  <si>
    <t>몬스터 211</t>
  </si>
  <si>
    <t>Monster 211</t>
  </si>
  <si>
    <t>몬스터 212</t>
  </si>
  <si>
    <t>Monster 212</t>
  </si>
  <si>
    <t>몬스터 213</t>
  </si>
  <si>
    <t>Monster 213</t>
  </si>
  <si>
    <t>몬스터 214</t>
  </si>
  <si>
    <t>Monster 214</t>
  </si>
  <si>
    <t>몬스터 215</t>
  </si>
  <si>
    <t>Monster 215</t>
  </si>
  <si>
    <t>몬스터 216</t>
  </si>
  <si>
    <t>Monster 216</t>
  </si>
  <si>
    <t>몬스터 217</t>
  </si>
  <si>
    <t>Monster 217</t>
  </si>
  <si>
    <t>몬스터 218</t>
  </si>
  <si>
    <t>Monster 218</t>
  </si>
  <si>
    <t>몬스터 219</t>
  </si>
  <si>
    <t>Monster 219</t>
  </si>
  <si>
    <t>몬스터 220</t>
  </si>
  <si>
    <t>Monster 220</t>
  </si>
  <si>
    <t>몬스터 221</t>
  </si>
  <si>
    <t>Monster 221</t>
  </si>
  <si>
    <t>몬스터 222</t>
  </si>
  <si>
    <t>Monster 222</t>
  </si>
  <si>
    <t>몬스터 223</t>
  </si>
  <si>
    <t>Monster 223</t>
  </si>
  <si>
    <t>몬스터 224</t>
  </si>
  <si>
    <t>Monster 224</t>
  </si>
  <si>
    <t>몬스터 225</t>
  </si>
  <si>
    <t>Monster 225</t>
  </si>
  <si>
    <t>몬스터 226</t>
  </si>
  <si>
    <t>Monster 226</t>
  </si>
  <si>
    <t>몬스터 227</t>
  </si>
  <si>
    <t>Monster 227</t>
  </si>
  <si>
    <t>몬스터 228</t>
  </si>
  <si>
    <t>Monster 228</t>
  </si>
  <si>
    <t>몬스터 229</t>
  </si>
  <si>
    <t>Monster 229</t>
  </si>
  <si>
    <t>몬스터 230</t>
  </si>
  <si>
    <t>Monster 230</t>
  </si>
  <si>
    <t>몬스터 231</t>
  </si>
  <si>
    <t>Monster 231</t>
  </si>
  <si>
    <t>몬스터 232</t>
  </si>
  <si>
    <t>Monster 232</t>
  </si>
  <si>
    <t>몬스터 233</t>
  </si>
  <si>
    <t>Monster 233</t>
  </si>
  <si>
    <t>몬스터 234</t>
  </si>
  <si>
    <t>Monster 234</t>
  </si>
  <si>
    <t>몬스터 235</t>
  </si>
  <si>
    <t>Monster 235</t>
  </si>
  <si>
    <t>몬스터 236</t>
  </si>
  <si>
    <t>Monster 236</t>
  </si>
  <si>
    <t>몬스터 237</t>
  </si>
  <si>
    <t>Monster 237</t>
  </si>
  <si>
    <t>몬스터 238</t>
  </si>
  <si>
    <t>Monster 238</t>
  </si>
  <si>
    <t>몬스터 239</t>
  </si>
  <si>
    <t>Monster 239</t>
  </si>
  <si>
    <t>몬스터 240</t>
  </si>
  <si>
    <t>Monster 240</t>
  </si>
  <si>
    <t>몬스터 241</t>
  </si>
  <si>
    <t>Monster 241</t>
  </si>
  <si>
    <t>몬스터 242</t>
  </si>
  <si>
    <t>Monster 242</t>
  </si>
  <si>
    <t>몬스터 243</t>
  </si>
  <si>
    <t>Monster 243</t>
  </si>
  <si>
    <t>몬스터 244</t>
  </si>
  <si>
    <t>Monster 244</t>
  </si>
  <si>
    <t>몬스터 245</t>
  </si>
  <si>
    <t>Monster 245</t>
  </si>
  <si>
    <t>몬스터 246</t>
  </si>
  <si>
    <t>Monster 246</t>
  </si>
  <si>
    <t>몬스터 247</t>
  </si>
  <si>
    <t>Monster 247</t>
  </si>
  <si>
    <t>몬스터 248</t>
  </si>
  <si>
    <t>Monster 248</t>
  </si>
  <si>
    <t>몬스터 249</t>
  </si>
  <si>
    <t>Monster 249</t>
  </si>
  <si>
    <t>몬스터 250</t>
  </si>
  <si>
    <t>Monster 250</t>
  </si>
  <si>
    <t>몬스터 251</t>
  </si>
  <si>
    <t>Monster 251</t>
  </si>
  <si>
    <t>Elite Monster 1</t>
    <phoneticPr fontId="1" type="noConversion"/>
  </si>
  <si>
    <t>Elite Monster 2</t>
  </si>
  <si>
    <t>Elite Monster 3</t>
  </si>
  <si>
    <t>Elite Monster 4</t>
  </si>
  <si>
    <t>Elite Monster 5</t>
  </si>
  <si>
    <t>Elite Monster 6</t>
  </si>
  <si>
    <t>Elite Monster 7</t>
  </si>
  <si>
    <t>Elite Monster 8</t>
  </si>
  <si>
    <t>Elite Monster 9</t>
  </si>
  <si>
    <t>Elite Monster 10</t>
  </si>
  <si>
    <t>Elite Monster 11</t>
  </si>
  <si>
    <t>Elite Monster 12</t>
  </si>
  <si>
    <t>Elite Monster 13</t>
  </si>
  <si>
    <t>Elite Monster 14</t>
  </si>
  <si>
    <t>Elite Monster 15</t>
  </si>
  <si>
    <t>Elite Monster 16</t>
  </si>
  <si>
    <t>Elite Monster 17</t>
  </si>
  <si>
    <t>Elite Monster 18</t>
  </si>
  <si>
    <t>Elite Monster 19</t>
  </si>
  <si>
    <t>Elite Monster 20</t>
  </si>
  <si>
    <t>Elite Monster 21</t>
  </si>
  <si>
    <t>Elite Monster 22</t>
  </si>
  <si>
    <t>Elite Monster 23</t>
  </si>
  <si>
    <t>Elite Monster 24</t>
  </si>
  <si>
    <t>Elite Monster 25</t>
  </si>
  <si>
    <t>Elite Monster 26</t>
  </si>
  <si>
    <t>Elite Monster 27</t>
  </si>
  <si>
    <t>Elite Monster 28</t>
  </si>
  <si>
    <t>Elite Monster 29</t>
  </si>
  <si>
    <t>Elite Monster 30</t>
  </si>
  <si>
    <t>Elite Monster 31</t>
  </si>
  <si>
    <t>Elite Monster 32</t>
  </si>
  <si>
    <t>Elite Monster 33</t>
  </si>
  <si>
    <t>Elite Monster 34</t>
  </si>
  <si>
    <t>Elite Monster 35</t>
  </si>
  <si>
    <t>Elite Monster 36</t>
  </si>
  <si>
    <t>보스 몬스터 1</t>
    <phoneticPr fontId="1" type="noConversion"/>
  </si>
  <si>
    <t>Boss Monster 1</t>
    <phoneticPr fontId="1" type="noConversion"/>
  </si>
  <si>
    <t>보스 몬스터 2</t>
  </si>
  <si>
    <t>Boss Monster 2</t>
  </si>
  <si>
    <t>보스 몬스터 3</t>
  </si>
  <si>
    <t>Boss Monster 3</t>
  </si>
  <si>
    <t>보스 몬스터 4</t>
  </si>
  <si>
    <t>Boss Monster 4</t>
  </si>
  <si>
    <t>보스 몬스터 5</t>
  </si>
  <si>
    <t>Boss Monster 5</t>
  </si>
  <si>
    <t>보스 몬스터 6</t>
  </si>
  <si>
    <t>Boss Monster 6</t>
  </si>
  <si>
    <t>보스 몬스터 7</t>
  </si>
  <si>
    <t>Boss Monster 7</t>
  </si>
  <si>
    <t>보스 몬스터 8</t>
  </si>
  <si>
    <t>Boss Monster 8</t>
  </si>
  <si>
    <t>보스 몬스터 9</t>
  </si>
  <si>
    <t>Boss Monster 9</t>
  </si>
  <si>
    <t>보스 몬스터 10</t>
  </si>
  <si>
    <t>Boss Monster 10</t>
  </si>
  <si>
    <t>보스 몬스터 11</t>
  </si>
  <si>
    <t>Boss Monster 11</t>
  </si>
  <si>
    <t>보스 몬스터 12</t>
  </si>
  <si>
    <t>Boss Monster 12</t>
  </si>
  <si>
    <t>엘리트 몬스터 1</t>
    <phoneticPr fontId="1" type="noConversion"/>
  </si>
  <si>
    <t>엘리트 몬스터 2</t>
  </si>
  <si>
    <t>엘리트 몬스터 3</t>
  </si>
  <si>
    <t>엘리트 몬스터 4</t>
  </si>
  <si>
    <t>엘리트 몬스터 5</t>
  </si>
  <si>
    <t>엘리트 몬스터 6</t>
  </si>
  <si>
    <t>엘리트 몬스터 7</t>
  </si>
  <si>
    <t>엘리트 몬스터 8</t>
  </si>
  <si>
    <t>엘리트 몬스터 9</t>
  </si>
  <si>
    <t>엘리트 몬스터 10</t>
  </si>
  <si>
    <t>엘리트 몬스터 11</t>
  </si>
  <si>
    <t>엘리트 몬스터 12</t>
  </si>
  <si>
    <t>엘리트 몬스터 13</t>
  </si>
  <si>
    <t>엘리트 몬스터 14</t>
  </si>
  <si>
    <t>엘리트 몬스터 15</t>
  </si>
  <si>
    <t>엘리트 몬스터 16</t>
  </si>
  <si>
    <t>엘리트 몬스터 17</t>
  </si>
  <si>
    <t>엘리트 몬스터 18</t>
  </si>
  <si>
    <t>엘리트 몬스터 19</t>
  </si>
  <si>
    <t>엘리트 몬스터 20</t>
  </si>
  <si>
    <t>엘리트 몬스터 21</t>
  </si>
  <si>
    <t>엘리트 몬스터 22</t>
  </si>
  <si>
    <t>엘리트 몬스터 23</t>
  </si>
  <si>
    <t>엘리트 몬스터 24</t>
  </si>
  <si>
    <t>엘리트 몬스터 25</t>
  </si>
  <si>
    <t>엘리트 몬스터 26</t>
  </si>
  <si>
    <t>엘리트 몬스터 27</t>
  </si>
  <si>
    <t>엘리트 몬스터 28</t>
  </si>
  <si>
    <t>엘리트 몬스터 29</t>
  </si>
  <si>
    <t>엘리트 몬스터 30</t>
  </si>
  <si>
    <t>엘리트 몬스터 31</t>
  </si>
  <si>
    <t>엘리트 몬스터 32</t>
  </si>
  <si>
    <t>엘리트 몬스터 33</t>
  </si>
  <si>
    <t>엘리트 몬스터 34</t>
  </si>
  <si>
    <t>엘리트 몬스터 35</t>
  </si>
  <si>
    <t>엘리트 몬스터 36</t>
  </si>
  <si>
    <t>FieldBoss/Golem_Child_Skill1</t>
    <phoneticPr fontId="1" type="noConversion"/>
  </si>
  <si>
    <t>s_SkillEffectWhenOff</t>
  </si>
  <si>
    <t>이펙트 종료될 때 표시</t>
    <phoneticPr fontId="1" type="noConversion"/>
  </si>
  <si>
    <t>Effect_SilenceCurseOff</t>
  </si>
  <si>
    <t>교복</t>
    <phoneticPr fontId="1" type="noConversion"/>
  </si>
  <si>
    <t>비키니</t>
    <phoneticPr fontId="1" type="noConversion"/>
  </si>
  <si>
    <t>파자마</t>
    <phoneticPr fontId="1" type="noConversion"/>
  </si>
  <si>
    <t>사복</t>
    <phoneticPr fontId="1" type="noConversion"/>
  </si>
  <si>
    <t>04 Eri 01</t>
    <phoneticPr fontId="1" type="noConversion"/>
  </si>
  <si>
    <t>04 Eri 02</t>
    <phoneticPr fontId="1" type="noConversion"/>
  </si>
  <si>
    <t>04 Eri 03</t>
    <phoneticPr fontId="1" type="noConversion"/>
  </si>
  <si>
    <t>04 Eri 04</t>
    <phoneticPr fontId="1" type="noConversion"/>
  </si>
  <si>
    <t>Eri01</t>
    <phoneticPr fontId="1" type="noConversion"/>
  </si>
  <si>
    <t>Eri02</t>
  </si>
  <si>
    <t>Eri03</t>
  </si>
  <si>
    <t>Eri04</t>
  </si>
  <si>
    <t>에리 4종</t>
    <phoneticPr fontId="1" type="noConversion"/>
  </si>
  <si>
    <t>LUK</t>
    <phoneticPr fontId="1" type="noConversion"/>
  </si>
  <si>
    <t>cos_eri_01</t>
    <phoneticPr fontId="1" type="noConversion"/>
  </si>
  <si>
    <t>cos_eri_02</t>
  </si>
  <si>
    <t>cos_eri_03</t>
  </si>
  <si>
    <t>cos_eri_04</t>
  </si>
  <si>
    <t>후미코 4종</t>
    <phoneticPr fontId="1" type="noConversion"/>
  </si>
  <si>
    <t>하라 1종</t>
    <phoneticPr fontId="1" type="noConversion"/>
  </si>
  <si>
    <t>호시 2종</t>
    <phoneticPr fontId="1" type="noConversion"/>
  </si>
  <si>
    <t>카오루 4종</t>
    <phoneticPr fontId="1" type="noConversion"/>
  </si>
  <si>
    <t>카즈코 2종</t>
    <phoneticPr fontId="1" type="noConversion"/>
  </si>
  <si>
    <t>마사 4종</t>
    <phoneticPr fontId="1" type="noConversion"/>
  </si>
  <si>
    <t>나오코 2종</t>
    <phoneticPr fontId="1" type="noConversion"/>
  </si>
  <si>
    <t>리코 3종</t>
    <phoneticPr fontId="1" type="noConversion"/>
  </si>
  <si>
    <t>린 4종</t>
    <phoneticPr fontId="1" type="noConversion"/>
  </si>
  <si>
    <t>사쿠라 2종</t>
    <phoneticPr fontId="1" type="noConversion"/>
  </si>
  <si>
    <t>센세이 2종</t>
    <phoneticPr fontId="1" type="noConversion"/>
  </si>
  <si>
    <t>좀비 1종</t>
    <phoneticPr fontId="1" type="noConversion"/>
  </si>
  <si>
    <t>05 fumiko 01</t>
  </si>
  <si>
    <t>05 fumiko 02</t>
    <phoneticPr fontId="1" type="noConversion"/>
  </si>
  <si>
    <t>05 fumiko 03</t>
    <phoneticPr fontId="1" type="noConversion"/>
  </si>
  <si>
    <t>05 fumiko 04</t>
    <phoneticPr fontId="1" type="noConversion"/>
  </si>
  <si>
    <t>Fumiko01</t>
    <phoneticPr fontId="1" type="noConversion"/>
  </si>
  <si>
    <t>Fumiko02</t>
  </si>
  <si>
    <t>Fumiko03</t>
  </si>
  <si>
    <t>Fumiko04</t>
  </si>
  <si>
    <t>cos_fumiko_01</t>
    <phoneticPr fontId="1" type="noConversion"/>
  </si>
  <si>
    <t>cos_fumiko_02</t>
  </si>
  <si>
    <t>cos_fumiko_03</t>
  </si>
  <si>
    <t>cos_fumiko_04</t>
  </si>
  <si>
    <t>06 Hara 01</t>
    <phoneticPr fontId="1" type="noConversion"/>
  </si>
  <si>
    <t>Hara</t>
    <phoneticPr fontId="1" type="noConversion"/>
  </si>
  <si>
    <t>07 Hoshi 01</t>
  </si>
  <si>
    <t>07 Hoshi 02</t>
    <phoneticPr fontId="1" type="noConversion"/>
  </si>
  <si>
    <t>Hoshi01</t>
    <phoneticPr fontId="1" type="noConversion"/>
  </si>
  <si>
    <t>Hoshi02</t>
    <phoneticPr fontId="1" type="noConversion"/>
  </si>
  <si>
    <t>cos_hara_01</t>
    <phoneticPr fontId="1" type="noConversion"/>
  </si>
  <si>
    <t>cos_hoshi_01</t>
    <phoneticPr fontId="1" type="noConversion"/>
  </si>
  <si>
    <t>cos_hoshi_02</t>
    <phoneticPr fontId="1" type="noConversion"/>
  </si>
  <si>
    <t>08 Kaoru 01</t>
  </si>
  <si>
    <t>08 Kaoru 02</t>
    <phoneticPr fontId="1" type="noConversion"/>
  </si>
  <si>
    <t>08 Kaoru 03</t>
    <phoneticPr fontId="1" type="noConversion"/>
  </si>
  <si>
    <t>08 Kaoru 04</t>
    <phoneticPr fontId="1" type="noConversion"/>
  </si>
  <si>
    <t>Kaoru01</t>
    <phoneticPr fontId="1" type="noConversion"/>
  </si>
  <si>
    <t>Kaoru02</t>
  </si>
  <si>
    <t>Kaoru03</t>
  </si>
  <si>
    <t>Kaoru04</t>
  </si>
  <si>
    <t>cos_kaoru_01</t>
    <phoneticPr fontId="1" type="noConversion"/>
  </si>
  <si>
    <t>cos_kaoru_02</t>
  </si>
  <si>
    <t>cos_kaoru_03</t>
  </si>
  <si>
    <t>cos_kaoru_04</t>
  </si>
  <si>
    <t>09 Kazuko 01</t>
  </si>
  <si>
    <t>09 Kazuko 02</t>
    <phoneticPr fontId="1" type="noConversion"/>
  </si>
  <si>
    <t>cos_kazuko_01</t>
  </si>
  <si>
    <t>cos_kazuko_02</t>
    <phoneticPr fontId="1" type="noConversion"/>
  </si>
  <si>
    <t>cos_masa_01</t>
  </si>
  <si>
    <t>cos_masa_02</t>
  </si>
  <si>
    <t>cos_masa_03</t>
  </si>
  <si>
    <t>cos_masa_04</t>
  </si>
  <si>
    <t>cos_naoko_01</t>
  </si>
  <si>
    <t>cos_naoko_02</t>
  </si>
  <si>
    <t>cos_riko_01</t>
  </si>
  <si>
    <t>cos_riko_02</t>
  </si>
  <si>
    <t>cos_riko_03</t>
  </si>
  <si>
    <t>cos_rin_01</t>
  </si>
  <si>
    <t>cos_rin_02</t>
  </si>
  <si>
    <t>cos_rin_03</t>
  </si>
  <si>
    <t>cos_rin_04</t>
  </si>
  <si>
    <t>cos_sakura_01</t>
  </si>
  <si>
    <t>cos_sakura_02</t>
  </si>
  <si>
    <t>cos_sensei_01</t>
  </si>
  <si>
    <t>cos_sensei_02</t>
  </si>
  <si>
    <t>cos_tsuyu_01</t>
  </si>
  <si>
    <t>cos_zombie_01</t>
    <phoneticPr fontId="1" type="noConversion"/>
  </si>
  <si>
    <t>cos_tsuyu_02</t>
    <phoneticPr fontId="1" type="noConversion"/>
  </si>
  <si>
    <t>츠유 2종</t>
    <phoneticPr fontId="1" type="noConversion"/>
  </si>
  <si>
    <t>Kazuko01</t>
    <phoneticPr fontId="1" type="noConversion"/>
  </si>
  <si>
    <t>Kazuko02</t>
    <phoneticPr fontId="1" type="noConversion"/>
  </si>
  <si>
    <t>10 Masa 01</t>
  </si>
  <si>
    <t>10 Masa 02</t>
    <phoneticPr fontId="1" type="noConversion"/>
  </si>
  <si>
    <t>10 Masa 03</t>
    <phoneticPr fontId="1" type="noConversion"/>
  </si>
  <si>
    <t>10 Masa 04</t>
    <phoneticPr fontId="1" type="noConversion"/>
  </si>
  <si>
    <t>Masa01</t>
    <phoneticPr fontId="1" type="noConversion"/>
  </si>
  <si>
    <t>Masa02</t>
  </si>
  <si>
    <t>Masa03</t>
  </si>
  <si>
    <t>Masa04</t>
  </si>
  <si>
    <t>11 Naoko 01</t>
  </si>
  <si>
    <t>11 Naoko 02</t>
    <phoneticPr fontId="1" type="noConversion"/>
  </si>
  <si>
    <t>Naoko01</t>
    <phoneticPr fontId="1" type="noConversion"/>
  </si>
  <si>
    <t>Naoko02</t>
    <phoneticPr fontId="1" type="noConversion"/>
  </si>
  <si>
    <t>Riko01</t>
  </si>
  <si>
    <t>Riko02</t>
  </si>
  <si>
    <t>Riko03</t>
  </si>
  <si>
    <t>12 Riko 01</t>
  </si>
  <si>
    <t>12 Riko 02</t>
    <phoneticPr fontId="1" type="noConversion"/>
  </si>
  <si>
    <t>12 Riko 03</t>
    <phoneticPr fontId="1" type="noConversion"/>
  </si>
  <si>
    <t>13 Rin 01</t>
  </si>
  <si>
    <t>13 Rin 02</t>
    <phoneticPr fontId="1" type="noConversion"/>
  </si>
  <si>
    <t>13 Rin 03</t>
    <phoneticPr fontId="1" type="noConversion"/>
  </si>
  <si>
    <t>13 Rin 04</t>
    <phoneticPr fontId="1" type="noConversion"/>
  </si>
  <si>
    <t>Rin01</t>
  </si>
  <si>
    <t>Rin02</t>
  </si>
  <si>
    <t>Rin03</t>
  </si>
  <si>
    <t>Rin04</t>
  </si>
  <si>
    <t>Sakura01</t>
  </si>
  <si>
    <t>Sakura02</t>
  </si>
  <si>
    <t>14 Sakura 01</t>
  </si>
  <si>
    <t>14 Sakura 02</t>
    <phoneticPr fontId="1" type="noConversion"/>
  </si>
  <si>
    <t>15 Sensei 01</t>
  </si>
  <si>
    <t>15 Sensei 02</t>
    <phoneticPr fontId="1" type="noConversion"/>
  </si>
  <si>
    <t>Sensei01</t>
  </si>
  <si>
    <t>Sensei02</t>
  </si>
  <si>
    <t>Tsuyu01</t>
  </si>
  <si>
    <t>Tsuyu02</t>
  </si>
  <si>
    <t>16 Tsuyu 01</t>
  </si>
  <si>
    <t>16 Tsuyu 02</t>
    <phoneticPr fontId="1" type="noConversion"/>
  </si>
  <si>
    <t>Zombie</t>
  </si>
  <si>
    <t>17 Zombie 01</t>
  </si>
  <si>
    <t>아이1</t>
    <phoneticPr fontId="1" type="noConversion"/>
  </si>
  <si>
    <t>아이2</t>
  </si>
  <si>
    <t>아이3</t>
  </si>
  <si>
    <t>아키1</t>
    <phoneticPr fontId="1" type="noConversion"/>
  </si>
  <si>
    <t>아키2</t>
  </si>
  <si>
    <t>에미카1</t>
    <phoneticPr fontId="1" type="noConversion"/>
  </si>
  <si>
    <t>에미카2</t>
  </si>
  <si>
    <t>에미카3</t>
  </si>
  <si>
    <t>에미카4</t>
  </si>
  <si>
    <t>에리1</t>
    <phoneticPr fontId="1" type="noConversion"/>
  </si>
  <si>
    <t>에리2</t>
  </si>
  <si>
    <t>에리3</t>
  </si>
  <si>
    <t>에리4</t>
  </si>
  <si>
    <t>후미코1</t>
    <phoneticPr fontId="1" type="noConversion"/>
  </si>
  <si>
    <t>후미코2</t>
  </si>
  <si>
    <t>후미코3</t>
  </si>
  <si>
    <t>후미코4</t>
  </si>
  <si>
    <t>하라</t>
    <phoneticPr fontId="1" type="noConversion"/>
  </si>
  <si>
    <t>호시1</t>
    <phoneticPr fontId="1" type="noConversion"/>
  </si>
  <si>
    <t>호시2</t>
    <phoneticPr fontId="1" type="noConversion"/>
  </si>
  <si>
    <t>카오루1</t>
    <phoneticPr fontId="1" type="noConversion"/>
  </si>
  <si>
    <t>카오루2</t>
  </si>
  <si>
    <t>카오루3</t>
  </si>
  <si>
    <t>카오루4</t>
  </si>
  <si>
    <t>카즈코1</t>
    <phoneticPr fontId="1" type="noConversion"/>
  </si>
  <si>
    <t>카즈코2</t>
    <phoneticPr fontId="1" type="noConversion"/>
  </si>
  <si>
    <t>마사1</t>
    <phoneticPr fontId="1" type="noConversion"/>
  </si>
  <si>
    <t>마사2</t>
  </si>
  <si>
    <t>마사3</t>
  </si>
  <si>
    <t>마사4</t>
  </si>
  <si>
    <t>나오코1</t>
    <phoneticPr fontId="1" type="noConversion"/>
  </si>
  <si>
    <t>나오코2</t>
    <phoneticPr fontId="1" type="noConversion"/>
  </si>
  <si>
    <t>리코1</t>
    <phoneticPr fontId="1" type="noConversion"/>
  </si>
  <si>
    <t>리코2</t>
  </si>
  <si>
    <t>리코3</t>
  </si>
  <si>
    <t>린1</t>
    <phoneticPr fontId="1" type="noConversion"/>
  </si>
  <si>
    <t>린2</t>
  </si>
  <si>
    <t>린3</t>
  </si>
  <si>
    <t>린4</t>
  </si>
  <si>
    <t>사쿠라1</t>
    <phoneticPr fontId="1" type="noConversion"/>
  </si>
  <si>
    <t>사쿠라2</t>
    <phoneticPr fontId="1" type="noConversion"/>
  </si>
  <si>
    <t>센세이1</t>
    <phoneticPr fontId="1" type="noConversion"/>
  </si>
  <si>
    <t>센세이2</t>
    <phoneticPr fontId="1" type="noConversion"/>
  </si>
  <si>
    <t>츠유1</t>
    <phoneticPr fontId="1" type="noConversion"/>
  </si>
  <si>
    <t>츠유2</t>
    <phoneticPr fontId="1" type="noConversion"/>
  </si>
  <si>
    <t>좀비</t>
    <phoneticPr fontId="1" type="noConversion"/>
  </si>
  <si>
    <t>아이1 코스튬</t>
    <phoneticPr fontId="1" type="noConversion"/>
  </si>
  <si>
    <t>아이2 코스튬</t>
    <phoneticPr fontId="1" type="noConversion"/>
  </si>
  <si>
    <t>아이3 코스튬</t>
    <phoneticPr fontId="1" type="noConversion"/>
  </si>
  <si>
    <t>아키1 코스튬</t>
    <phoneticPr fontId="1" type="noConversion"/>
  </si>
  <si>
    <t>아키2 코스튬</t>
    <phoneticPr fontId="1" type="noConversion"/>
  </si>
  <si>
    <t>에미카1 코스튬</t>
    <phoneticPr fontId="1" type="noConversion"/>
  </si>
  <si>
    <t>에미카2 코스튬</t>
    <phoneticPr fontId="1" type="noConversion"/>
  </si>
  <si>
    <t>에미카3 코스튬</t>
    <phoneticPr fontId="1" type="noConversion"/>
  </si>
  <si>
    <t>에미카4 코스튬</t>
    <phoneticPr fontId="1" type="noConversion"/>
  </si>
  <si>
    <t>에리1 코스튬</t>
    <phoneticPr fontId="1" type="noConversion"/>
  </si>
  <si>
    <t>에리2 코스튬</t>
    <phoneticPr fontId="1" type="noConversion"/>
  </si>
  <si>
    <t>에리3 코스튬</t>
    <phoneticPr fontId="1" type="noConversion"/>
  </si>
  <si>
    <t>에리4 코스튬</t>
    <phoneticPr fontId="1" type="noConversion"/>
  </si>
  <si>
    <t>후미코1 코스튬</t>
    <phoneticPr fontId="1" type="noConversion"/>
  </si>
  <si>
    <t>후미코2 코스튬</t>
    <phoneticPr fontId="1" type="noConversion"/>
  </si>
  <si>
    <t>n_CostumeDesc</t>
    <phoneticPr fontId="1" type="noConversion"/>
  </si>
  <si>
    <t>코스튬 설명</t>
    <phoneticPr fontId="1" type="noConversion"/>
  </si>
  <si>
    <t>후미코3 코스튬</t>
    <phoneticPr fontId="1" type="noConversion"/>
  </si>
  <si>
    <t>후미코4 코스튬</t>
    <phoneticPr fontId="1" type="noConversion"/>
  </si>
  <si>
    <t>하라 코스튬</t>
    <phoneticPr fontId="1" type="noConversion"/>
  </si>
  <si>
    <t>호시1 코스튬</t>
    <phoneticPr fontId="1" type="noConversion"/>
  </si>
  <si>
    <t>호시2 코스튬</t>
    <phoneticPr fontId="1" type="noConversion"/>
  </si>
  <si>
    <t>카오루1 코스튬</t>
    <phoneticPr fontId="1" type="noConversion"/>
  </si>
  <si>
    <t>카오루2 코스튬</t>
    <phoneticPr fontId="1" type="noConversion"/>
  </si>
  <si>
    <t>카오루3 코스튬</t>
    <phoneticPr fontId="1" type="noConversion"/>
  </si>
  <si>
    <t>카오루4 코스튬</t>
    <phoneticPr fontId="1" type="noConversion"/>
  </si>
  <si>
    <t>카즈코1 코스튬</t>
    <phoneticPr fontId="1" type="noConversion"/>
  </si>
  <si>
    <t>카즈코2 코스튬</t>
    <phoneticPr fontId="1" type="noConversion"/>
  </si>
  <si>
    <t>마사1 코스튬</t>
    <phoneticPr fontId="1" type="noConversion"/>
  </si>
  <si>
    <t>마사2 코스튬</t>
    <phoneticPr fontId="1" type="noConversion"/>
  </si>
  <si>
    <t>마사3 코스튬</t>
    <phoneticPr fontId="1" type="noConversion"/>
  </si>
  <si>
    <t>마사4 코스튬</t>
    <phoneticPr fontId="1" type="noConversion"/>
  </si>
  <si>
    <t>나오코1 코스튬</t>
    <phoneticPr fontId="1" type="noConversion"/>
  </si>
  <si>
    <t>나오코2 코스튬</t>
    <phoneticPr fontId="1" type="noConversion"/>
  </si>
  <si>
    <t>리코1 코스튬</t>
    <phoneticPr fontId="1" type="noConversion"/>
  </si>
  <si>
    <t>리코2 코스튬</t>
    <phoneticPr fontId="1" type="noConversion"/>
  </si>
  <si>
    <t>리코3 코스튬</t>
    <phoneticPr fontId="1" type="noConversion"/>
  </si>
  <si>
    <t>린1 코스튬</t>
    <phoneticPr fontId="1" type="noConversion"/>
  </si>
  <si>
    <t>린2 코스튬</t>
    <phoneticPr fontId="1" type="noConversion"/>
  </si>
  <si>
    <t>린3 코스튬</t>
    <phoneticPr fontId="1" type="noConversion"/>
  </si>
  <si>
    <t>린4 코스튬</t>
    <phoneticPr fontId="1" type="noConversion"/>
  </si>
  <si>
    <t>사쿠라1 코스튬</t>
    <phoneticPr fontId="1" type="noConversion"/>
  </si>
  <si>
    <t>사쿠라2 코스튬</t>
    <phoneticPr fontId="1" type="noConversion"/>
  </si>
  <si>
    <t>센세이1 코스튬</t>
    <phoneticPr fontId="1" type="noConversion"/>
  </si>
  <si>
    <t>센세이2 코스튬</t>
    <phoneticPr fontId="1" type="noConversion"/>
  </si>
  <si>
    <t>츠유1 코스튬</t>
    <phoneticPr fontId="1" type="noConversion"/>
  </si>
  <si>
    <t>츠유2 코스튬</t>
    <phoneticPr fontId="1" type="noConversion"/>
  </si>
  <si>
    <t>좀비 코스튬</t>
    <phoneticPr fontId="1" type="noConversion"/>
  </si>
  <si>
    <t>확률 정보</t>
    <phoneticPr fontId="1" type="noConversion"/>
  </si>
  <si>
    <t>한정 상자</t>
    <phoneticPr fontId="1" type="noConversion"/>
  </si>
  <si>
    <t>뽑기 혜택</t>
    <phoneticPr fontId="1" type="noConversion"/>
  </si>
  <si>
    <t>{0}회 내에 {1}&lt;/color&gt; 등급 획득</t>
    <phoneticPr fontId="1" type="noConversion"/>
  </si>
  <si>
    <t>n_ID</t>
    <phoneticPr fontId="1" type="noConversion"/>
  </si>
  <si>
    <t>n_Title</t>
    <phoneticPr fontId="1" type="noConversion"/>
  </si>
  <si>
    <t>s_Banner</t>
    <phoneticPr fontId="1" type="noConversion"/>
  </si>
  <si>
    <t>n_GachaPrice</t>
    <phoneticPr fontId="1" type="noConversion"/>
  </si>
  <si>
    <t>뽑기 메뉴ID</t>
    <phoneticPr fontId="1" type="noConversion"/>
  </si>
  <si>
    <t>뽑기 탭 제목</t>
    <phoneticPr fontId="1" type="noConversion"/>
  </si>
  <si>
    <t>이미지</t>
    <phoneticPr fontId="1" type="noConversion"/>
  </si>
  <si>
    <t>1회 비용</t>
    <phoneticPr fontId="1" type="noConversion"/>
  </si>
  <si>
    <t>n_GachaGoodsID</t>
    <phoneticPr fontId="1" type="noConversion"/>
  </si>
  <si>
    <t>뽑기 필요 재화 ID</t>
    <phoneticPr fontId="1" type="noConversion"/>
  </si>
  <si>
    <t>n_NormalRandombag</t>
    <phoneticPr fontId="1" type="noConversion"/>
  </si>
  <si>
    <t>n_Extra10_Randombag</t>
    <phoneticPr fontId="1" type="noConversion"/>
  </si>
  <si>
    <t>n_PickupReward</t>
    <phoneticPr fontId="1" type="noConversion"/>
  </si>
  <si>
    <t>기본 뽑기 랜덤백 ID</t>
    <phoneticPr fontId="1" type="noConversion"/>
  </si>
  <si>
    <t>10뽑 보상 랜덤백</t>
    <phoneticPr fontId="1" type="noConversion"/>
  </si>
  <si>
    <t>확정 아이템 랜덤백 ID</t>
    <phoneticPr fontId="1" type="noConversion"/>
  </si>
  <si>
    <t>n_GachaTicketID</t>
    <phoneticPr fontId="1" type="noConversion"/>
  </si>
  <si>
    <t>캐쉬 아이템 id</t>
    <phoneticPr fontId="1" type="noConversion"/>
  </si>
  <si>
    <t>n_GachaLevel</t>
    <phoneticPr fontId="1" type="noConversion"/>
  </si>
  <si>
    <t>뽑기 레벨</t>
    <phoneticPr fontId="1" type="noConversion"/>
  </si>
  <si>
    <t>n_Grade1</t>
    <phoneticPr fontId="1" type="noConversion"/>
  </si>
  <si>
    <t>일반 뽑기 확률</t>
    <phoneticPr fontId="1" type="noConversion"/>
  </si>
  <si>
    <t>n_Grade2</t>
    <phoneticPr fontId="1" type="noConversion"/>
  </si>
  <si>
    <r>
      <t xml:space="preserve">고급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</si>
  <si>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n_Grade3</t>
    <phoneticPr fontId="1" type="noConversion"/>
  </si>
  <si>
    <r>
      <t>희귀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</si>
  <si>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n_Grade4</t>
    <phoneticPr fontId="1" type="noConversion"/>
  </si>
  <si>
    <r>
      <t>영웅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</si>
  <si>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n_Grade5</t>
    <phoneticPr fontId="1" type="noConversion"/>
  </si>
  <si>
    <r>
      <t>전설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</si>
  <si>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n_Grade6</t>
    <phoneticPr fontId="1" type="noConversion"/>
  </si>
  <si>
    <r>
      <t xml:space="preserve">고대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</si>
  <si>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n_Grade7</t>
    <phoneticPr fontId="1" type="noConversion"/>
  </si>
  <si>
    <r>
      <t>신화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</si>
  <si>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n_Grade8</t>
    <phoneticPr fontId="1" type="noConversion"/>
  </si>
  <si>
    <r>
      <t>불멸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</si>
  <si>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n_Grade9</t>
    <phoneticPr fontId="1" type="noConversion"/>
  </si>
  <si>
    <r>
      <t>유일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</si>
  <si>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{0} 뽑기 확률</t>
    <phoneticPr fontId="1" type="noConversion"/>
  </si>
  <si>
    <t>n_RewardID</t>
    <phoneticPr fontId="1" type="noConversion"/>
  </si>
  <si>
    <t>n_Grade</t>
    <phoneticPr fontId="1" type="noConversion"/>
  </si>
  <si>
    <t>뽑기 보상 ID</t>
    <phoneticPr fontId="1" type="noConversion"/>
  </si>
  <si>
    <t>뽑기 필요 뽑기권 ID</t>
    <phoneticPr fontId="1" type="noConversion"/>
  </si>
  <si>
    <t>ticket_mimic</t>
  </si>
  <si>
    <t>ticket_nightmare</t>
  </si>
  <si>
    <t>ticket_wave</t>
  </si>
  <si>
    <t>b_StageLv</t>
    <phoneticPr fontId="1" type="noConversion"/>
  </si>
  <si>
    <t>{0}회 뽑기</t>
    <phoneticPr fontId="1" type="noConversion"/>
  </si>
  <si>
    <t>n_Benefit1Count</t>
    <phoneticPr fontId="1" type="noConversion"/>
  </si>
  <si>
    <t>n_Benefit2Count</t>
    <phoneticPr fontId="1" type="noConversion"/>
  </si>
  <si>
    <t>뽑기 혜택1 횟수</t>
    <phoneticPr fontId="1" type="noConversion"/>
  </si>
  <si>
    <t>뽑기 혜택2 횟수</t>
    <phoneticPr fontId="1" type="noConversion"/>
  </si>
  <si>
    <t>n_Benefit1Grade</t>
    <phoneticPr fontId="1" type="noConversion"/>
  </si>
  <si>
    <t>n_Benefit2Grade</t>
    <phoneticPr fontId="1" type="noConversion"/>
  </si>
  <si>
    <t>뽑기 혜택1 등급</t>
    <phoneticPr fontId="1" type="noConversion"/>
  </si>
  <si>
    <t>뽑기 혜택2 등급</t>
    <phoneticPr fontId="1" type="noConversion"/>
  </si>
  <si>
    <t>n_RepeatRewardPoint</t>
    <phoneticPr fontId="1" type="noConversion"/>
  </si>
  <si>
    <t>확정 아이템 필요 포인트</t>
    <phoneticPr fontId="1" type="noConversion"/>
  </si>
  <si>
    <t>{0}회 뽑기마다 아이템을 선택할 수 있습니다!</t>
    <phoneticPr fontId="1" type="noConversion"/>
  </si>
  <si>
    <t>챕터=레벨</t>
    <phoneticPr fontId="1" type="noConversion"/>
  </si>
  <si>
    <t>n_SkillEnhanceAmount1</t>
    <phoneticPr fontId="1" type="noConversion"/>
  </si>
  <si>
    <t>n_SkillEnhanceAmount2</t>
    <phoneticPr fontId="1" type="noConversion"/>
  </si>
  <si>
    <t>n_SkillEnhanceAmount3</t>
    <phoneticPr fontId="1" type="noConversion"/>
  </si>
  <si>
    <t>스킬 개화 단계1 필요양</t>
    <phoneticPr fontId="1" type="noConversion"/>
  </si>
  <si>
    <t>스킬 개화 단계2 필요양</t>
    <phoneticPr fontId="1" type="noConversion"/>
  </si>
  <si>
    <t>스킬 개화 단계3 필요양</t>
    <phoneticPr fontId="1" type="noConversion"/>
  </si>
  <si>
    <t>s_InappID</t>
    <phoneticPr fontId="1" type="noConversion"/>
  </si>
  <si>
    <t>n_Mileage</t>
    <phoneticPr fontId="1" type="noConversion"/>
  </si>
  <si>
    <t>n_Price</t>
    <phoneticPr fontId="1" type="noConversion"/>
  </si>
  <si>
    <t>상품 가격</t>
    <phoneticPr fontId="1" type="noConversion"/>
  </si>
  <si>
    <t>e_BuyCondition</t>
    <phoneticPr fontId="1" type="noConversion"/>
  </si>
  <si>
    <t>n_TabName</t>
    <phoneticPr fontId="1" type="noConversion"/>
  </si>
  <si>
    <t>탭 이름</t>
    <phoneticPr fontId="1" type="noConversion"/>
  </si>
  <si>
    <t>n_SubTabName</t>
    <phoneticPr fontId="1" type="noConversion"/>
  </si>
  <si>
    <t>서브 탭 이름</t>
    <phoneticPr fontId="1" type="noConversion"/>
  </si>
  <si>
    <t>n_RandomBagID</t>
    <phoneticPr fontId="1" type="noConversion"/>
  </si>
  <si>
    <t>랜덤백 ID</t>
    <phoneticPr fontId="1" type="noConversion"/>
  </si>
  <si>
    <t>n_ShopTab</t>
    <phoneticPr fontId="1" type="noConversion"/>
  </si>
  <si>
    <t>패스</t>
    <phoneticPr fontId="1" type="noConversion"/>
  </si>
  <si>
    <t>패키지</t>
    <phoneticPr fontId="1" type="noConversion"/>
  </si>
  <si>
    <t>일반</t>
    <phoneticPr fontId="1" type="noConversion"/>
  </si>
  <si>
    <t>재화</t>
    <phoneticPr fontId="1" type="noConversion"/>
  </si>
  <si>
    <t>일반 상점</t>
    <phoneticPr fontId="1" type="noConversion"/>
  </si>
  <si>
    <t>재화 상점</t>
    <phoneticPr fontId="1" type="noConversion"/>
  </si>
  <si>
    <t>광고</t>
    <phoneticPr fontId="1" type="noConversion"/>
  </si>
  <si>
    <t>상점 탭 순서</t>
    <phoneticPr fontId="1" type="noConversion"/>
  </si>
  <si>
    <t>상점 서브 탭 순서</t>
    <phoneticPr fontId="1" type="noConversion"/>
  </si>
  <si>
    <t>n_ShopSubTab</t>
    <phoneticPr fontId="1" type="noConversion"/>
  </si>
  <si>
    <t>재화가 부족합니다.</t>
    <phoneticPr fontId="1" type="noConversion"/>
  </si>
  <si>
    <t>Helmet</t>
    <phoneticPr fontId="1" type="noConversion"/>
  </si>
  <si>
    <t>Extra</t>
  </si>
  <si>
    <t>Necklace</t>
  </si>
  <si>
    <t>Goods</t>
    <phoneticPr fontId="1" type="noConversion"/>
  </si>
  <si>
    <t>Goods_Icon201</t>
    <phoneticPr fontId="1" type="noConversion"/>
  </si>
  <si>
    <t>보석</t>
    <phoneticPr fontId="1" type="noConversion"/>
  </si>
  <si>
    <t>n_JewelItemID</t>
    <phoneticPr fontId="1" type="noConversion"/>
  </si>
  <si>
    <t>보석 아이템 id</t>
    <phoneticPr fontId="1" type="noConversion"/>
  </si>
  <si>
    <t>배너</t>
    <phoneticPr fontId="1" type="noConversion"/>
  </si>
  <si>
    <t>shopbanner</t>
    <phoneticPr fontId="1" type="noConversion"/>
  </si>
  <si>
    <t>광고 패키지</t>
    <phoneticPr fontId="1" type="noConversion"/>
  </si>
  <si>
    <t>젬 패키지2</t>
    <phoneticPr fontId="1" type="noConversion"/>
  </si>
  <si>
    <t>젬 패키지3</t>
    <phoneticPr fontId="1" type="noConversion"/>
  </si>
  <si>
    <t>젬 패키지1</t>
    <phoneticPr fontId="1" type="noConversion"/>
  </si>
  <si>
    <t>아머 패키지</t>
    <phoneticPr fontId="1" type="noConversion"/>
  </si>
  <si>
    <t>헬멧 패키지</t>
    <phoneticPr fontId="1" type="noConversion"/>
  </si>
  <si>
    <t>벨트 패키지</t>
    <phoneticPr fontId="1" type="noConversion"/>
  </si>
  <si>
    <t>무기 패키지</t>
    <phoneticPr fontId="1" type="noConversion"/>
  </si>
  <si>
    <t>목걸이 패키지</t>
    <phoneticPr fontId="1" type="noConversion"/>
  </si>
  <si>
    <t>반지 패키지</t>
    <phoneticPr fontId="1" type="noConversion"/>
  </si>
  <si>
    <t>상품 가격 ID</t>
    <phoneticPr fontId="1" type="noConversion"/>
  </si>
  <si>
    <t>n_PriceItemID</t>
    <phoneticPr fontId="1" type="noConversion"/>
  </si>
  <si>
    <t>Shop</t>
    <phoneticPr fontId="1" type="noConversion"/>
  </si>
  <si>
    <t>shop_package1</t>
    <phoneticPr fontId="1" type="noConversion"/>
  </si>
  <si>
    <t>shop_package2</t>
  </si>
  <si>
    <t>shop_package3</t>
  </si>
  <si>
    <t>shop_package4</t>
  </si>
  <si>
    <t>shop_package5</t>
  </si>
  <si>
    <t>shop_package6</t>
  </si>
  <si>
    <t>shop_package7</t>
  </si>
  <si>
    <t>shop_package8</t>
  </si>
  <si>
    <t>shop_package9</t>
  </si>
  <si>
    <t>shop_package10</t>
  </si>
  <si>
    <t>shop_package_ad1</t>
    <phoneticPr fontId="1" type="noConversion"/>
  </si>
  <si>
    <t>shop_package_ad2</t>
  </si>
  <si>
    <t>광고 딜레이(초)</t>
    <phoneticPr fontId="1" type="noConversion"/>
  </si>
  <si>
    <t>상점 패키지 광고1</t>
    <phoneticPr fontId="1" type="noConversion"/>
  </si>
  <si>
    <t>상점 패키지 광고2</t>
  </si>
  <si>
    <t>n_ShopItemID</t>
    <phoneticPr fontId="1" type="noConversion"/>
  </si>
  <si>
    <t>상품 아이템 ID</t>
    <phoneticPr fontId="1" type="noConversion"/>
  </si>
  <si>
    <t>품절</t>
    <phoneticPr fontId="1" type="noConversion"/>
  </si>
  <si>
    <t>첫 구매 보너스</t>
    <phoneticPr fontId="1" type="noConversion"/>
  </si>
  <si>
    <t>n_FirstBonus</t>
    <phoneticPr fontId="1" type="noConversion"/>
  </si>
  <si>
    <t>첫 구매 +{0}</t>
    <phoneticPr fontId="1" type="noConversion"/>
  </si>
  <si>
    <t>icon_ad</t>
    <phoneticPr fontId="1" type="noConversion"/>
  </si>
  <si>
    <t>실제 현금</t>
    <phoneticPr fontId="1" type="noConversion"/>
  </si>
  <si>
    <t>계정당 {0}/{1}</t>
    <phoneticPr fontId="1" type="noConversion"/>
  </si>
  <si>
    <t>일일 {0}/{1}</t>
    <phoneticPr fontId="1" type="noConversion"/>
  </si>
  <si>
    <t>주간 {0}/{1}</t>
    <phoneticPr fontId="1" type="noConversion"/>
  </si>
  <si>
    <t>월간 {0}/{1}</t>
    <phoneticPr fontId="1" type="noConversion"/>
  </si>
  <si>
    <t>광고 시청</t>
    <phoneticPr fontId="1" type="noConversion"/>
  </si>
  <si>
    <t>상품 구매</t>
    <phoneticPr fontId="1" type="noConversion"/>
  </si>
  <si>
    <t>b_Package</t>
    <phoneticPr fontId="1" type="noConversion"/>
  </si>
  <si>
    <t>패키지 여부</t>
    <phoneticPr fontId="1" type="noConversion"/>
  </si>
  <si>
    <t>com.nerdnavis.cash1</t>
    <phoneticPr fontId="1" type="noConversion"/>
  </si>
  <si>
    <t>com.nerdnavis.cash2</t>
  </si>
  <si>
    <t>com.nerdnavis.cash3</t>
  </si>
  <si>
    <t>com.nerdnavis.cash4</t>
  </si>
  <si>
    <t>com.nerdnavis.cash5</t>
  </si>
  <si>
    <t>광고 젬</t>
    <phoneticPr fontId="1" type="noConversion"/>
  </si>
  <si>
    <t>상점 보석1</t>
    <phoneticPr fontId="1" type="noConversion"/>
  </si>
  <si>
    <t>상점 보석2</t>
  </si>
  <si>
    <t>상점 보석3</t>
  </si>
  <si>
    <t>상점 보석4</t>
  </si>
  <si>
    <t>상점 보석5</t>
  </si>
  <si>
    <t>광고 골드</t>
    <phoneticPr fontId="1" type="noConversion"/>
  </si>
  <si>
    <t>상점 골드1</t>
    <phoneticPr fontId="1" type="noConversion"/>
  </si>
  <si>
    <t>상점 골드2</t>
  </si>
  <si>
    <t>상점 골드3</t>
  </si>
  <si>
    <t>shop_jewel1</t>
    <phoneticPr fontId="1" type="noConversion"/>
  </si>
  <si>
    <t>shop_jewel_ad</t>
    <phoneticPr fontId="1" type="noConversion"/>
  </si>
  <si>
    <t>shop_jewel2</t>
  </si>
  <si>
    <t>shop_jewel3</t>
  </si>
  <si>
    <t>shop_jewel4</t>
  </si>
  <si>
    <t>shop_jewel5</t>
  </si>
  <si>
    <t>shop_gold_ad</t>
    <phoneticPr fontId="1" type="noConversion"/>
  </si>
  <si>
    <t>shop_gold1</t>
    <phoneticPr fontId="1" type="noConversion"/>
  </si>
  <si>
    <t>shop_gold2</t>
  </si>
  <si>
    <t>shop_gold3</t>
  </si>
  <si>
    <t>몬스터 패스1</t>
    <phoneticPr fontId="1" type="noConversion"/>
  </si>
  <si>
    <t>몬스터 패스2</t>
    <phoneticPr fontId="1" type="noConversion"/>
  </si>
  <si>
    <t>몬스터 패스3</t>
    <phoneticPr fontId="1" type="noConversion"/>
  </si>
  <si>
    <t>스테이지 패스1</t>
    <phoneticPr fontId="1" type="noConversion"/>
  </si>
  <si>
    <t>스테이지 패스2</t>
  </si>
  <si>
    <t>스테이지 패스3</t>
  </si>
  <si>
    <t>스테이지 패스4</t>
  </si>
  <si>
    <t>레벨 패스1</t>
    <phoneticPr fontId="1" type="noConversion"/>
  </si>
  <si>
    <t>레벨 패스2</t>
  </si>
  <si>
    <t>레벨 패스3</t>
  </si>
  <si>
    <t>shop_pass1</t>
    <phoneticPr fontId="1" type="noConversion"/>
  </si>
  <si>
    <t>shop_pass2</t>
  </si>
  <si>
    <t>shop_pass3</t>
  </si>
  <si>
    <t>shop_pass4</t>
  </si>
  <si>
    <t>shop_pass5</t>
  </si>
  <si>
    <t>shop_pass6</t>
  </si>
  <si>
    <t>shop_pass7</t>
  </si>
  <si>
    <t>shop_pass8</t>
  </si>
  <si>
    <t>shop_pass9</t>
  </si>
  <si>
    <t>shop_pass10</t>
  </si>
  <si>
    <t>패스1</t>
    <phoneticPr fontId="1" type="noConversion"/>
  </si>
  <si>
    <t>패스2</t>
  </si>
  <si>
    <t>패스3</t>
  </si>
  <si>
    <t>패스4</t>
  </si>
  <si>
    <t>패스5</t>
  </si>
  <si>
    <t>패스6</t>
  </si>
  <si>
    <t>패스7</t>
  </si>
  <si>
    <t>패스8</t>
  </si>
  <si>
    <t>패스9</t>
  </si>
  <si>
    <t>패스10</t>
  </si>
  <si>
    <t>pass_1</t>
    <phoneticPr fontId="1" type="noConversion"/>
  </si>
  <si>
    <t>pass_2</t>
  </si>
  <si>
    <t>pass_3</t>
  </si>
  <si>
    <t>pass_4</t>
  </si>
  <si>
    <t>pass_5</t>
  </si>
  <si>
    <t>pass_6</t>
  </si>
  <si>
    <t>pass_7</t>
  </si>
  <si>
    <t>pass_8</t>
  </si>
  <si>
    <t>pass_9</t>
  </si>
  <si>
    <t>pass_10</t>
  </si>
  <si>
    <t>한계돌파 슬롯 재료</t>
    <phoneticPr fontId="1" type="noConversion"/>
  </si>
  <si>
    <t>정수 마일리지</t>
    <phoneticPr fontId="1" type="noConversion"/>
  </si>
  <si>
    <t>무기 강화재료</t>
    <phoneticPr fontId="1" type="noConversion"/>
  </si>
  <si>
    <t>갑옷 강화재료</t>
    <phoneticPr fontId="1" type="noConversion"/>
  </si>
  <si>
    <t>헬멧 강화재료</t>
    <phoneticPr fontId="1" type="noConversion"/>
  </si>
  <si>
    <t>벨트 강화재료</t>
    <phoneticPr fontId="1" type="noConversion"/>
  </si>
  <si>
    <t>스킬 강화재료</t>
    <phoneticPr fontId="1" type="noConversion"/>
  </si>
  <si>
    <t>mat_104</t>
  </si>
  <si>
    <t>mat_105</t>
  </si>
  <si>
    <t>mat_106</t>
  </si>
  <si>
    <t>반지 강화재료</t>
    <phoneticPr fontId="1" type="noConversion"/>
  </si>
  <si>
    <t>목걸이 강화재료</t>
    <phoneticPr fontId="1" type="noConversion"/>
  </si>
  <si>
    <t>장비 제작 공통 재료</t>
    <phoneticPr fontId="1" type="noConversion"/>
  </si>
  <si>
    <t>장비 제작 재료1</t>
    <phoneticPr fontId="1" type="noConversion"/>
  </si>
  <si>
    <t>장비 제작 재료2</t>
  </si>
  <si>
    <t>장비 제작 재료3</t>
  </si>
  <si>
    <t>mat_301</t>
    <phoneticPr fontId="1" type="noConversion"/>
  </si>
  <si>
    <t>mat_201</t>
    <phoneticPr fontId="1" type="noConversion"/>
  </si>
  <si>
    <t>mat_203</t>
  </si>
  <si>
    <t>mat_204</t>
  </si>
  <si>
    <t>무기 뽑기권</t>
    <phoneticPr fontId="1" type="noConversion"/>
  </si>
  <si>
    <t>방어구 뽑기권</t>
    <phoneticPr fontId="1" type="noConversion"/>
  </si>
  <si>
    <t>장신구 뽑기권</t>
    <phoneticPr fontId="1" type="noConversion"/>
  </si>
  <si>
    <t>스킬 뽑기권</t>
    <phoneticPr fontId="1" type="noConversion"/>
  </si>
  <si>
    <t>shop_item1</t>
    <phoneticPr fontId="1" type="noConversion"/>
  </si>
  <si>
    <t>shop_item2</t>
  </si>
  <si>
    <t>shop_item3</t>
  </si>
  <si>
    <t>shop_item4</t>
  </si>
  <si>
    <t>shop_item5</t>
  </si>
  <si>
    <t>shop_item6</t>
  </si>
  <si>
    <t>shop_item7</t>
  </si>
  <si>
    <t>shop_item8</t>
  </si>
  <si>
    <t>shop_item9</t>
  </si>
  <si>
    <t>shop_item10</t>
  </si>
  <si>
    <t>shop_item11</t>
  </si>
  <si>
    <t>shop_item12</t>
  </si>
  <si>
    <t>shop_item13</t>
  </si>
  <si>
    <t>shop_item14</t>
  </si>
  <si>
    <t>shop_item_ad</t>
    <phoneticPr fontId="1" type="noConversion"/>
  </si>
  <si>
    <t>Goods_Icon301</t>
    <phoneticPr fontId="1" type="noConversion"/>
  </si>
  <si>
    <t>n_ADGapTime</t>
    <phoneticPr fontId="1" type="noConversion"/>
  </si>
  <si>
    <t>Goods_Icon601</t>
    <phoneticPr fontId="1" type="noConversion"/>
  </si>
  <si>
    <t>기타 금액</t>
    <phoneticPr fontId="1" type="noConversion"/>
  </si>
  <si>
    <t>{0}개가 부족합니다.</t>
    <phoneticPr fontId="1" type="noConversion"/>
  </si>
  <si>
    <t>{0}을 결제하여 구매하시겠습니까?</t>
    <phoneticPr fontId="1" type="noConversion"/>
  </si>
  <si>
    <t>광고제거 패키지</t>
    <phoneticPr fontId="1" type="noConversion"/>
  </si>
  <si>
    <t>젬 패키지</t>
    <phoneticPr fontId="1" type="noConversion"/>
  </si>
  <si>
    <t>상점 첫 구매 보석1</t>
    <phoneticPr fontId="1" type="noConversion"/>
  </si>
  <si>
    <t>상점 첫 구매 보석2</t>
    <phoneticPr fontId="1" type="noConversion"/>
  </si>
  <si>
    <t>상점 첫 구매 보석3</t>
    <phoneticPr fontId="1" type="noConversion"/>
  </si>
  <si>
    <t>상점 첫 구매 보석4</t>
    <phoneticPr fontId="1" type="noConversion"/>
  </si>
  <si>
    <t>상점 첫 구매 보석5</t>
    <phoneticPr fontId="1" type="noConversion"/>
  </si>
  <si>
    <t>Batty_A</t>
  </si>
  <si>
    <t>Anto_A</t>
  </si>
  <si>
    <t>Cute_Spider_A</t>
  </si>
  <si>
    <t>Fire_Pig_A</t>
  </si>
  <si>
    <t>Scopionto_A</t>
  </si>
  <si>
    <t>Planta_Kid</t>
  </si>
  <si>
    <t>Snailo_C</t>
  </si>
  <si>
    <t>Planta_Slave</t>
  </si>
  <si>
    <t>Turnipa_Sweet</t>
  </si>
  <si>
    <t>Platopo_A</t>
  </si>
  <si>
    <t>Racco_B</t>
  </si>
  <si>
    <t>Fire_Pig_B2</t>
  </si>
  <si>
    <t>Fire_Chick_A</t>
  </si>
  <si>
    <t>Condore_B</t>
  </si>
  <si>
    <t>Beez_Honey</t>
  </si>
  <si>
    <t>Scarabro_A</t>
  </si>
  <si>
    <t>Fire_Gazer_A</t>
  </si>
  <si>
    <t>Cute_Starfish_D</t>
  </si>
  <si>
    <t>Big_Boar_A</t>
  </si>
  <si>
    <t>Brother_Penguin_A</t>
  </si>
  <si>
    <t>Squif_B</t>
  </si>
  <si>
    <t>Whispa_B</t>
  </si>
  <si>
    <t>Cute_OctopusAc</t>
  </si>
  <si>
    <t>Cute Butterfly_A</t>
  </si>
  <si>
    <t>Puffe_A</t>
  </si>
  <si>
    <t>Pota_D</t>
  </si>
  <si>
    <t>Picoco_A</t>
  </si>
  <si>
    <t>Ice_Bear_A</t>
  </si>
  <si>
    <t>Rabby_Queen_White</t>
  </si>
  <si>
    <t>Teruru_A</t>
  </si>
  <si>
    <t>Teruru_Ba</t>
  </si>
  <si>
    <t>Poho_D</t>
  </si>
  <si>
    <t>Angez_A</t>
  </si>
  <si>
    <t>f_AttackSPD</t>
    <phoneticPr fontId="1" type="noConversion"/>
  </si>
  <si>
    <t>f_MoveSPD</t>
    <phoneticPr fontId="1" type="noConversion"/>
  </si>
  <si>
    <t>기본 공격속도</t>
    <phoneticPr fontId="1" type="noConversion"/>
  </si>
  <si>
    <t>기본 이동속도</t>
    <phoneticPr fontId="1" type="noConversion"/>
  </si>
  <si>
    <t>f_AttackRange</t>
    <phoneticPr fontId="1" type="noConversion"/>
  </si>
  <si>
    <t>n_RequireAbility1</t>
    <phoneticPr fontId="1" type="noConversion"/>
  </si>
  <si>
    <t>쉴드 특성1</t>
    <phoneticPr fontId="1" type="noConversion"/>
  </si>
  <si>
    <t>쉴드 특성2</t>
  </si>
  <si>
    <t>쉴드 특성3</t>
  </si>
  <si>
    <t>쉴드 특성4</t>
  </si>
  <si>
    <t>쉴드 특성5</t>
  </si>
  <si>
    <t>쉴드 특성6</t>
  </si>
  <si>
    <t>쉴드 특성7</t>
  </si>
  <si>
    <t>쉴드 특성8</t>
  </si>
  <si>
    <t>쉴드 특성9</t>
  </si>
  <si>
    <t>쉴드 특성10</t>
  </si>
  <si>
    <t>쉴드 특성11</t>
  </si>
  <si>
    <t>쉴드 특성12</t>
  </si>
  <si>
    <t>쉴드 특성13</t>
  </si>
  <si>
    <t>쉴드 특성 설명1</t>
    <phoneticPr fontId="1" type="noConversion"/>
  </si>
  <si>
    <t>쉴드 특성 설명2</t>
  </si>
  <si>
    <t>쉴드 특성 설명3</t>
  </si>
  <si>
    <t>쉴드 특성 설명4</t>
  </si>
  <si>
    <t>쉴드 특성 설명5</t>
  </si>
  <si>
    <t>쉴드 특성 설명6</t>
  </si>
  <si>
    <t>쉴드 특성 설명7</t>
  </si>
  <si>
    <t>쉴드 특성 설명8</t>
  </si>
  <si>
    <t>쉴드 특성 설명9</t>
  </si>
  <si>
    <t>쉴드 특성 설명10</t>
  </si>
  <si>
    <t>쉴드 특성 설명11</t>
  </si>
  <si>
    <t>쉴드 특성 설명12</t>
  </si>
  <si>
    <t>쉴드 특성 설명13</t>
  </si>
  <si>
    <t>n_AbilityStep</t>
    <phoneticPr fontId="1" type="noConversion"/>
  </si>
  <si>
    <t>n_NextAbility</t>
    <phoneticPr fontId="1" type="noConversion"/>
  </si>
  <si>
    <t>AWAKEN_GOODS_ALL</t>
    <phoneticPr fontId="1" type="noConversion"/>
  </si>
  <si>
    <t>n_FarmerID</t>
    <phoneticPr fontId="1" type="noConversion"/>
  </si>
  <si>
    <t>e_FarmerStat</t>
    <phoneticPr fontId="1" type="noConversion"/>
  </si>
  <si>
    <t>f_StatValue</t>
    <phoneticPr fontId="1" type="noConversion"/>
  </si>
  <si>
    <t>제작할 아이템에 소모 될 메인 재화 ID</t>
    <phoneticPr fontId="1" type="noConversion"/>
  </si>
  <si>
    <t>제작할 아이템에 소모 될 메인 재화 수량</t>
    <phoneticPr fontId="1" type="noConversion"/>
  </si>
  <si>
    <t>n__MainGoodsCount</t>
    <phoneticPr fontId="1" type="noConversion"/>
  </si>
  <si>
    <t>n_MainGoodsID</t>
    <phoneticPr fontId="1" type="noConversion"/>
  </si>
  <si>
    <t>s_SlashPrefab</t>
    <phoneticPr fontId="1" type="noConversion"/>
  </si>
  <si>
    <t>f_SlashStartDelay</t>
    <phoneticPr fontId="1" type="noConversion"/>
  </si>
  <si>
    <t>f_SkillRange</t>
    <phoneticPr fontId="1" type="noConversion"/>
  </si>
  <si>
    <t>Effect_Slash_10102</t>
  </si>
  <si>
    <t>Effect_Slash_10201</t>
    <phoneticPr fontId="1" type="noConversion"/>
  </si>
  <si>
    <t>휩쓸기 공격</t>
    <phoneticPr fontId="1" type="noConversion"/>
  </si>
  <si>
    <t>급소 타격</t>
    <phoneticPr fontId="1" type="noConversion"/>
  </si>
  <si>
    <t>죽음의 칼날</t>
    <phoneticPr fontId="1" type="noConversion"/>
  </si>
  <si>
    <t>Skill_SweepAttack</t>
    <phoneticPr fontId="1" type="noConversion"/>
  </si>
  <si>
    <t>Skill_VitalStrike</t>
    <phoneticPr fontId="1" type="noConversion"/>
  </si>
  <si>
    <t>VampirHeal</t>
  </si>
  <si>
    <t>견습 마법사</t>
    <phoneticPr fontId="1" type="noConversion"/>
  </si>
  <si>
    <t>Effect_Slash_10202</t>
  </si>
  <si>
    <t>Skill_ShadowSlash</t>
    <phoneticPr fontId="1" type="noConversion"/>
  </si>
  <si>
    <t>Skill_DarkAmbush</t>
    <phoneticPr fontId="1" type="noConversion"/>
  </si>
  <si>
    <t>ass_skill3_new</t>
    <phoneticPr fontId="1" type="noConversion"/>
  </si>
  <si>
    <t>Skill_PhantomFrenzy</t>
    <phoneticPr fontId="1" type="noConversion"/>
  </si>
  <si>
    <t>ass_skill2</t>
    <phoneticPr fontId="1" type="noConversion"/>
  </si>
  <si>
    <t>Orb</t>
    <phoneticPr fontId="1" type="noConversion"/>
  </si>
  <si>
    <t>근접 공격 이펙트</t>
    <phoneticPr fontId="1" type="noConversion"/>
  </si>
  <si>
    <t>근접 이펙트 딜레이 시간</t>
    <phoneticPr fontId="1" type="noConversion"/>
  </si>
  <si>
    <t>Assets/Res_Addr/Animations/pcanim_summoner.controller</t>
    <phoneticPr fontId="1" type="noConversion"/>
  </si>
  <si>
    <t>Projectile_SummonGolem</t>
    <phoneticPr fontId="1" type="noConversion"/>
  </si>
  <si>
    <t>Projectile_SummonWorm</t>
    <phoneticPr fontId="1" type="noConversion"/>
  </si>
  <si>
    <t>n_WeaponRHIndex</t>
    <phoneticPr fontId="1" type="noConversion"/>
  </si>
  <si>
    <t>오른손 무기 부모 인덱스</t>
    <phoneticPr fontId="1" type="noConversion"/>
  </si>
  <si>
    <t>n_WeaponLHIndex</t>
    <phoneticPr fontId="1" type="noConversion"/>
  </si>
  <si>
    <t>왼손 무기 부모 인덱스</t>
    <phoneticPr fontId="1" type="noConversion"/>
  </si>
  <si>
    <t>PP_Theme_05_Bow_003</t>
  </si>
  <si>
    <t>PP_Theme_10_Mace_003</t>
  </si>
  <si>
    <t>Projectile_Skill_MultiShot</t>
  </si>
  <si>
    <t>Skill_ArrowRain</t>
    <phoneticPr fontId="1" type="noConversion"/>
  </si>
  <si>
    <t>PP_Theme_08_Shield_003</t>
    <phoneticPr fontId="1" type="noConversion"/>
  </si>
  <si>
    <t>PP_Theme_10_Shield_003</t>
    <phoneticPr fontId="1" type="noConversion"/>
  </si>
  <si>
    <t>PP_Theme_08_Mace_003</t>
    <phoneticPr fontId="1" type="noConversion"/>
  </si>
  <si>
    <t>Skill_IceBolt</t>
    <phoneticPr fontId="1" type="noConversion"/>
  </si>
  <si>
    <t>Skill_IceArrows</t>
    <phoneticPr fontId="1" type="noConversion"/>
  </si>
  <si>
    <t>Skill_Ignited</t>
    <phoneticPr fontId="1" type="noConversion"/>
  </si>
  <si>
    <t>Skill_FireBolt</t>
    <phoneticPr fontId="1" type="noConversion"/>
  </si>
  <si>
    <t>Skill_StraightBurst</t>
    <phoneticPr fontId="1" type="noConversion"/>
  </si>
  <si>
    <t>Skill_Tornado</t>
    <phoneticPr fontId="1" type="noConversion"/>
  </si>
  <si>
    <t>Skill_Fireball</t>
    <phoneticPr fontId="1" type="noConversion"/>
  </si>
  <si>
    <t>Skill_CurseofWitch</t>
    <phoneticPr fontId="1" type="noConversion"/>
  </si>
  <si>
    <t>Skill_ExplosionArea</t>
    <phoneticPr fontId="1" type="noConversion"/>
  </si>
  <si>
    <t>Skill_Bead</t>
    <phoneticPr fontId="1" type="noConversion"/>
  </si>
  <si>
    <t>Skill_ManaBurst</t>
    <phoneticPr fontId="1" type="noConversion"/>
  </si>
  <si>
    <t>Skill_HeavyRain</t>
    <phoneticPr fontId="1" type="noConversion"/>
  </si>
  <si>
    <t>Skill_Frozen</t>
    <phoneticPr fontId="1" type="noConversion"/>
  </si>
  <si>
    <t>Skill_DaggerThrow</t>
    <phoneticPr fontId="1" type="noConversion"/>
  </si>
  <si>
    <t>Skill_Heal</t>
    <phoneticPr fontId="1" type="noConversion"/>
  </si>
  <si>
    <t>Skill_SpiritBless</t>
    <phoneticPr fontId="1" type="noConversion"/>
  </si>
  <si>
    <t>번개 작렬</t>
    <phoneticPr fontId="1" type="noConversion"/>
  </si>
  <si>
    <t>개화2) 피해를 입은 적에게 서리 효과 추가
-&gt; 피해량 증가</t>
    <phoneticPr fontId="1" type="noConversion"/>
  </si>
  <si>
    <t>개화3) 서리 상태인 적을 공격 시 2초간 빙결 상태로 만듬
-&gt; 스킬 쿨타임 감소</t>
    <phoneticPr fontId="1" type="noConversion"/>
  </si>
  <si>
    <t>Pet</t>
    <phoneticPr fontId="1" type="noConversion"/>
  </si>
  <si>
    <t>Freezing</t>
    <phoneticPr fontId="1" type="noConversion"/>
  </si>
  <si>
    <t>Cure</t>
    <phoneticPr fontId="1" type="noConversion"/>
  </si>
  <si>
    <t>Slow</t>
    <phoneticPr fontId="1" type="noConversion"/>
  </si>
  <si>
    <t>StatUp</t>
    <phoneticPr fontId="1" type="noConversion"/>
  </si>
  <si>
    <t>ManaShield</t>
    <phoneticPr fontId="1" type="noConversion"/>
  </si>
  <si>
    <t>SwordShield</t>
    <phoneticPr fontId="1" type="noConversion"/>
  </si>
  <si>
    <t>SpeedUp</t>
    <phoneticPr fontId="1" type="noConversion"/>
  </si>
  <si>
    <t>Knockback</t>
    <phoneticPr fontId="1" type="noConversion"/>
  </si>
  <si>
    <t>Airborne</t>
    <phoneticPr fontId="1" type="noConversion"/>
  </si>
  <si>
    <t>Curse</t>
    <phoneticPr fontId="1" type="noConversion"/>
  </si>
  <si>
    <t>Effect_Freezing</t>
    <phoneticPr fontId="1" type="noConversion"/>
  </si>
  <si>
    <t>f_EffectScale</t>
    <phoneticPr fontId="1" type="noConversion"/>
  </si>
  <si>
    <t>Skill_EnergySlash</t>
    <phoneticPr fontId="1" type="noConversion"/>
  </si>
  <si>
    <t>Skill_BrutalSlash</t>
    <phoneticPr fontId="1" type="noConversion"/>
  </si>
  <si>
    <t>Pet/P_Podol_D</t>
    <phoneticPr fontId="1" type="noConversion"/>
  </si>
  <si>
    <t>Pet/P_Batty_A</t>
    <phoneticPr fontId="1" type="noConversion"/>
  </si>
  <si>
    <t>Pet/P_Anto_A</t>
    <phoneticPr fontId="1" type="noConversion"/>
  </si>
  <si>
    <t>Pet/P_Cute_Spider_A</t>
    <phoneticPr fontId="1" type="noConversion"/>
  </si>
  <si>
    <t>Pet/P_Fire_Pig_A</t>
    <phoneticPr fontId="1" type="noConversion"/>
  </si>
  <si>
    <t>Pet/P_Scopionto_A</t>
    <phoneticPr fontId="1" type="noConversion"/>
  </si>
  <si>
    <t>Mob/P_Batty_Meele</t>
    <phoneticPr fontId="1" type="noConversion"/>
  </si>
  <si>
    <t>Mob/P_Batty_Range</t>
    <phoneticPr fontId="1" type="noConversion"/>
  </si>
  <si>
    <t>Mob/P_Cute_Spider_Meele</t>
    <phoneticPr fontId="1" type="noConversion"/>
  </si>
  <si>
    <t>Mob/P_Cute_Spider_Range</t>
    <phoneticPr fontId="1" type="noConversion"/>
  </si>
  <si>
    <t>Mob/P_Cute_Spider_King_Range</t>
    <phoneticPr fontId="1" type="noConversion"/>
  </si>
  <si>
    <t>Mob/P_Prizon_Meele</t>
    <phoneticPr fontId="1" type="noConversion"/>
  </si>
  <si>
    <t>Mob/P_Whispa_Range</t>
    <phoneticPr fontId="1" type="noConversion"/>
  </si>
  <si>
    <t>Mob/P_Devilu_Meele</t>
    <phoneticPr fontId="1" type="noConversion"/>
  </si>
  <si>
    <t>Mob/P_Magic_Mirror_Range</t>
    <phoneticPr fontId="1" type="noConversion"/>
  </si>
  <si>
    <t>Mob/P_Magicbook_Meele</t>
    <phoneticPr fontId="1" type="noConversion"/>
  </si>
  <si>
    <t>Mob/P_Mimix_Meele</t>
    <phoneticPr fontId="1" type="noConversion"/>
  </si>
  <si>
    <t>Mob/P_Beez_Meele</t>
    <phoneticPr fontId="1" type="noConversion"/>
  </si>
  <si>
    <t>Mob/P_Devil_Tree_Meele</t>
    <phoneticPr fontId="1" type="noConversion"/>
  </si>
  <si>
    <t>Mob/P_Planta_Range</t>
    <phoneticPr fontId="1" type="noConversion"/>
  </si>
  <si>
    <t>Mob/P_Rabby_Meele</t>
    <phoneticPr fontId="1" type="noConversion"/>
  </si>
  <si>
    <t>Mob/P_Rabby_Queen_Meele</t>
    <phoneticPr fontId="1" type="noConversion"/>
  </si>
  <si>
    <t>Mob/P_Rabby_Young_Meele</t>
    <phoneticPr fontId="1" type="noConversion"/>
  </si>
  <si>
    <t>Mob/P_Turnipa_Meele</t>
    <phoneticPr fontId="1" type="noConversion"/>
  </si>
  <si>
    <t>Mob/P_Big_Boar_Meele</t>
    <phoneticPr fontId="1" type="noConversion"/>
  </si>
  <si>
    <t>Mob/P_Forest_Butterfly_Range</t>
    <phoneticPr fontId="1" type="noConversion"/>
  </si>
  <si>
    <t>Mob/P_Platopo_Meele</t>
    <phoneticPr fontId="1" type="noConversion"/>
  </si>
  <si>
    <t>Mob/P_Porin_Meele</t>
    <phoneticPr fontId="1" type="noConversion"/>
  </si>
  <si>
    <t>Mob/P_Racco_Meele</t>
    <phoneticPr fontId="1" type="noConversion"/>
  </si>
  <si>
    <t>Mob/P_Shaga_Meele</t>
    <phoneticPr fontId="1" type="noConversion"/>
  </si>
  <si>
    <t>Mob/P_Snailo_Meele</t>
    <phoneticPr fontId="1" type="noConversion"/>
  </si>
  <si>
    <t>Mob/P_Anto_Meele</t>
    <phoneticPr fontId="1" type="noConversion"/>
  </si>
  <si>
    <t>Mob/P_Cactuso_Range</t>
    <phoneticPr fontId="1" type="noConversion"/>
  </si>
  <si>
    <t>Mob/P_Rato_Meele</t>
    <phoneticPr fontId="1" type="noConversion"/>
  </si>
  <si>
    <t>Mob/P_Scopionto_Meele</t>
    <phoneticPr fontId="1" type="noConversion"/>
  </si>
  <si>
    <t>Mob/P_Chamelga_Range</t>
    <phoneticPr fontId="1" type="noConversion"/>
  </si>
  <si>
    <t>Mob/P_Chicky_Meele</t>
    <phoneticPr fontId="1" type="noConversion"/>
  </si>
  <si>
    <t>Mob/P_Condore_Meele</t>
    <phoneticPr fontId="1" type="noConversion"/>
  </si>
  <si>
    <t>Mob/P_Mammol_Meele</t>
    <phoneticPr fontId="1" type="noConversion"/>
  </si>
  <si>
    <t>Mob/P_Picoco_Meele</t>
    <phoneticPr fontId="1" type="noConversion"/>
  </si>
  <si>
    <t>Mob/P_Podol_Meele</t>
    <phoneticPr fontId="1" type="noConversion"/>
  </si>
  <si>
    <t>Mob/P_Sandga_Meele</t>
    <phoneticPr fontId="1" type="noConversion"/>
  </si>
  <si>
    <t>Mob/P_Hourglass Range</t>
    <phoneticPr fontId="1" type="noConversion"/>
  </si>
  <si>
    <t>Mob/P_Mini_poho_baby_Meele</t>
    <phoneticPr fontId="1" type="noConversion"/>
  </si>
  <si>
    <t>Mob/P_Mini_poho_Meele</t>
    <phoneticPr fontId="1" type="noConversion"/>
  </si>
  <si>
    <t>Mob/P_Poho_baby_Meele</t>
    <phoneticPr fontId="1" type="noConversion"/>
  </si>
  <si>
    <t>Mob/P_Poho_Meele</t>
    <phoneticPr fontId="1" type="noConversion"/>
  </si>
  <si>
    <t>Mob/P_Pota_Meele</t>
    <phoneticPr fontId="1" type="noConversion"/>
  </si>
  <si>
    <t>Mob/P_Teruru_Meele</t>
    <phoneticPr fontId="1" type="noConversion"/>
  </si>
  <si>
    <t>Mob/P_Cute Butterfly_Range</t>
    <phoneticPr fontId="1" type="noConversion"/>
  </si>
  <si>
    <t>Mob/P_Cute Phoenix_Range</t>
    <phoneticPr fontId="1" type="noConversion"/>
  </si>
  <si>
    <t>Mob/P_Fire_Gazer_Meele</t>
    <phoneticPr fontId="1" type="noConversion"/>
  </si>
  <si>
    <t>Mob/P_Fire_Chick_Meele</t>
    <phoneticPr fontId="1" type="noConversion"/>
  </si>
  <si>
    <t>Mob/P_Tampora_Range</t>
    <phoneticPr fontId="1" type="noConversion"/>
  </si>
  <si>
    <t>Mob/P_Firetree_Range</t>
    <phoneticPr fontId="1" type="noConversion"/>
  </si>
  <si>
    <t>Mob/P_Fofo_Meele</t>
    <phoneticPr fontId="1" type="noConversion"/>
  </si>
  <si>
    <t>Mob/P_Squif_Meele</t>
    <phoneticPr fontId="1" type="noConversion"/>
  </si>
  <si>
    <t>Mob/P_Brother_Penguin_Range</t>
    <phoneticPr fontId="1" type="noConversion"/>
  </si>
  <si>
    <t>Mob/P_Ice_Bear_Range</t>
    <phoneticPr fontId="1" type="noConversion"/>
  </si>
  <si>
    <t>Mob/P_Ice_Cube_Range</t>
    <phoneticPr fontId="1" type="noConversion"/>
  </si>
  <si>
    <t>Mob/P_Ice_Starflake_Meele</t>
    <phoneticPr fontId="1" type="noConversion"/>
  </si>
  <si>
    <t>Mob/P_Mini_Ice_Bear_Meele</t>
    <phoneticPr fontId="1" type="noConversion"/>
  </si>
  <si>
    <t>Mob/P_Mini_Ice_Cube_Meele</t>
    <phoneticPr fontId="1" type="noConversion"/>
  </si>
  <si>
    <t>Mob/P_Aspethis_Meele</t>
    <phoneticPr fontId="1" type="noConversion"/>
  </si>
  <si>
    <t>Mob/P_Mummy_Meele</t>
    <phoneticPr fontId="1" type="noConversion"/>
  </si>
  <si>
    <t>Mob/P_Pummy_Meele</t>
    <phoneticPr fontId="1" type="noConversion"/>
  </si>
  <si>
    <t>Mob/P_Scarabro_Meele</t>
    <phoneticPr fontId="1" type="noConversion"/>
  </si>
  <si>
    <t>Mob/P_Cute_Crab_Meele</t>
    <phoneticPr fontId="1" type="noConversion"/>
  </si>
  <si>
    <t>Mob/P_Cute_Octopus_Range</t>
    <phoneticPr fontId="1" type="noConversion"/>
  </si>
  <si>
    <t>Mob/P_Cute_Shellfish_Range</t>
    <phoneticPr fontId="1" type="noConversion"/>
  </si>
  <si>
    <t>Mob/P_Cute_Starfish_Meele</t>
    <phoneticPr fontId="1" type="noConversion"/>
  </si>
  <si>
    <t>Mob/P_Puffe_Range</t>
    <phoneticPr fontId="1" type="noConversion"/>
  </si>
  <si>
    <t>Mob/P_Fire_Pig_Meele</t>
    <phoneticPr fontId="1" type="noConversion"/>
  </si>
  <si>
    <t>Effect_PCDash</t>
    <phoneticPr fontId="1" type="noConversion"/>
  </si>
  <si>
    <t>KnockBack_byHitter</t>
    <phoneticPr fontId="1" type="noConversion"/>
  </si>
  <si>
    <t>29_KnockBack_byHitter</t>
    <phoneticPr fontId="1" type="noConversion"/>
  </si>
  <si>
    <t>Barrier_Boss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</si>
</sst>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5" fillId="16" borderId="11" applyNumberFormat="0" applyFon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15" borderId="10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4" borderId="8" applyNumberFormat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>
      <alignment vertical="center"/>
    </xf>
    <xf numFmtId="0" fontId="14" fillId="5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176" fontId="2" fillId="2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5" borderId="0" xfId="0" applyFont="1" applyFill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178" fontId="2" fillId="2" borderId="0" xfId="0" applyNumberFormat="1" applyFont="1" applyFill="1" applyAlignment="1">
      <alignment horizontal="center" vertical="center"/>
    </xf>
    <xf numFmtId="17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2" fillId="6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6" fillId="9" borderId="0" xfId="0" applyFont="1" applyFill="1">
      <alignment vertical="center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8" borderId="0" xfId="0" applyFill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7" borderId="0" xfId="0" applyFont="1" applyFill="1" applyAlignment="1">
      <alignment vertical="center" wrapText="1"/>
    </xf>
    <xf numFmtId="0" fontId="0" fillId="41" borderId="0" xfId="0" applyFill="1">
      <alignment vertical="center"/>
    </xf>
    <xf numFmtId="0" fontId="0" fillId="41" borderId="0" xfId="0" applyFill="1" applyAlignment="1">
      <alignment vertical="center" wrapText="1"/>
    </xf>
    <xf numFmtId="0" fontId="6" fillId="41" borderId="0" xfId="0" applyFont="1" applyFill="1" applyAlignment="1">
      <alignment vertical="center" wrapText="1"/>
    </xf>
    <xf numFmtId="0" fontId="0" fillId="42" borderId="0" xfId="0" applyFill="1">
      <alignment vertical="center"/>
    </xf>
    <xf numFmtId="0" fontId="5" fillId="42" borderId="0" xfId="0" applyFont="1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7" borderId="0" xfId="0" applyFill="1" applyAlignment="1">
      <alignment vertical="center" wrapText="1"/>
    </xf>
    <xf numFmtId="0" fontId="2" fillId="2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0" fillId="0" borderId="0" xfId="0" applyAlignment="1">
      <alignment horizontal="right" vertical="center" wrapText="1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8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tabSelected="1" workbookViewId="0">
      <selection activeCell="G11" sqref="G11"/>
    </sheetView>
    <sheetView workbookViewId="1">
      <selection activeCell="C7" sqref="C7"/>
    </sheetView>
  </sheetViews>
  <sheetFormatPr defaultRowHeight="16.5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>
      <c r="T32" s="3"/>
      <c r="U32" s="4"/>
    </row>
    <row r="33" spans="20:21">
      <c r="T33" s="3"/>
      <c r="U33" s="5"/>
    </row>
    <row r="57" spans="5:8">
      <c r="H57" t="s">
        <v>1</v>
      </c>
    </row>
    <row r="58" spans="5:8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7" priority="2">
      <formula>$D43=10</formula>
    </cfRule>
  </conditionalFormatting>
  <conditionalFormatting sqref="U32">
    <cfRule type="expression" dxfId="6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JSON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AA23-25D7-4D7F-90CB-98999D6F3323}">
  <sheetPr codeName="Sheet19"/>
  <dimension ref="A1:C75"/>
  <sheetViews>
    <sheetView workbookViewId="0"/>
    <sheetView workbookViewId="1"/>
  </sheetViews>
  <sheetFormatPr defaultRowHeight="16.5"/>
  <cols>
    <col min="1" max="1" width="27.5" customWidth="1"/>
    <col min="2" max="2" width="18.375" customWidth="1"/>
    <col min="3" max="3" width="23.25" customWidth="1"/>
  </cols>
  <sheetData>
    <row r="1" spans="1:3" ht="17.25">
      <c r="A1" s="9" t="s">
        <v>3456</v>
      </c>
      <c r="B1" s="9" t="s">
        <v>12</v>
      </c>
      <c r="C1" s="20" t="s">
        <v>3458</v>
      </c>
    </row>
    <row r="2" spans="1:3">
      <c r="A2" s="19" t="s">
        <v>13</v>
      </c>
      <c r="B2" s="19" t="s">
        <v>14</v>
      </c>
      <c r="C2" s="22" t="s">
        <v>15</v>
      </c>
    </row>
    <row r="3" spans="1:3">
      <c r="A3" s="6" t="s">
        <v>3979</v>
      </c>
      <c r="B3">
        <v>1</v>
      </c>
      <c r="C3" t="s">
        <v>6802</v>
      </c>
    </row>
    <row r="4" spans="1:3">
      <c r="A4" s="6" t="s">
        <v>6880</v>
      </c>
      <c r="B4">
        <v>3</v>
      </c>
      <c r="C4" t="s">
        <v>6881</v>
      </c>
    </row>
    <row r="5" spans="1:3">
      <c r="A5" s="6" t="s">
        <v>3919</v>
      </c>
      <c r="B5">
        <v>1</v>
      </c>
      <c r="C5" t="s">
        <v>3457</v>
      </c>
    </row>
    <row r="6" spans="1:3">
      <c r="A6" s="6" t="s">
        <v>3920</v>
      </c>
      <c r="B6">
        <v>100</v>
      </c>
      <c r="C6" t="s">
        <v>3457</v>
      </c>
    </row>
    <row r="7" spans="1:3">
      <c r="A7" s="6" t="s">
        <v>3921</v>
      </c>
      <c r="B7">
        <v>1</v>
      </c>
      <c r="C7" t="s">
        <v>3457</v>
      </c>
    </row>
    <row r="8" spans="1:3">
      <c r="A8" s="6" t="s">
        <v>3922</v>
      </c>
      <c r="B8">
        <v>1</v>
      </c>
      <c r="C8" t="s">
        <v>3457</v>
      </c>
    </row>
    <row r="9" spans="1:3">
      <c r="A9" s="6" t="s">
        <v>3923</v>
      </c>
      <c r="B9">
        <v>0</v>
      </c>
      <c r="C9" t="s">
        <v>3457</v>
      </c>
    </row>
    <row r="10" spans="1:3">
      <c r="A10" s="6" t="s">
        <v>3924</v>
      </c>
      <c r="B10">
        <v>0</v>
      </c>
      <c r="C10" t="s">
        <v>3457</v>
      </c>
    </row>
    <row r="11" spans="1:3">
      <c r="A11" s="6" t="s">
        <v>3925</v>
      </c>
      <c r="B11">
        <v>0</v>
      </c>
      <c r="C11" t="s">
        <v>3457</v>
      </c>
    </row>
    <row r="12" spans="1:3">
      <c r="A12" s="6" t="s">
        <v>3926</v>
      </c>
      <c r="B12">
        <v>0</v>
      </c>
      <c r="C12" t="s">
        <v>3457</v>
      </c>
    </row>
    <row r="13" spans="1:3">
      <c r="A13" s="6" t="s">
        <v>3927</v>
      </c>
      <c r="B13">
        <v>30</v>
      </c>
      <c r="C13" t="s">
        <v>3457</v>
      </c>
    </row>
    <row r="14" spans="1:3">
      <c r="A14" s="6" t="s">
        <v>3928</v>
      </c>
      <c r="B14">
        <v>0</v>
      </c>
      <c r="C14" t="s">
        <v>3457</v>
      </c>
    </row>
    <row r="15" spans="1:3">
      <c r="A15" s="6" t="s">
        <v>3929</v>
      </c>
      <c r="B15">
        <v>0</v>
      </c>
    </row>
    <row r="16" spans="1:3">
      <c r="A16" s="6" t="s">
        <v>3930</v>
      </c>
      <c r="B16">
        <v>0</v>
      </c>
    </row>
    <row r="17" spans="1:2">
      <c r="A17" s="6" t="s">
        <v>3931</v>
      </c>
      <c r="B17">
        <v>0</v>
      </c>
    </row>
    <row r="18" spans="1:2">
      <c r="A18" s="6" t="s">
        <v>3932</v>
      </c>
      <c r="B18">
        <v>10</v>
      </c>
    </row>
    <row r="19" spans="1:2">
      <c r="A19" s="6" t="s">
        <v>3933</v>
      </c>
      <c r="B19">
        <v>100</v>
      </c>
    </row>
    <row r="20" spans="1:2">
      <c r="A20" s="6" t="s">
        <v>3934</v>
      </c>
      <c r="B20">
        <v>0.1</v>
      </c>
    </row>
    <row r="21" spans="1:2">
      <c r="A21" s="6" t="s">
        <v>3935</v>
      </c>
      <c r="B21">
        <v>0</v>
      </c>
    </row>
    <row r="22" spans="1:2">
      <c r="A22" s="6" t="s">
        <v>3936</v>
      </c>
      <c r="B22">
        <v>0</v>
      </c>
    </row>
    <row r="23" spans="1:2">
      <c r="A23" s="6" t="s">
        <v>3937</v>
      </c>
      <c r="B23">
        <v>0.75</v>
      </c>
    </row>
    <row r="24" spans="1:2">
      <c r="A24" s="6" t="s">
        <v>3938</v>
      </c>
      <c r="B24">
        <v>1</v>
      </c>
    </row>
    <row r="25" spans="1:2">
      <c r="A25" s="6" t="s">
        <v>3939</v>
      </c>
      <c r="B25">
        <v>3</v>
      </c>
    </row>
    <row r="26" spans="1:2">
      <c r="A26" s="6" t="s">
        <v>3940</v>
      </c>
      <c r="B26">
        <v>1</v>
      </c>
    </row>
    <row r="27" spans="1:2">
      <c r="A27" s="6" t="s">
        <v>3941</v>
      </c>
      <c r="B27">
        <v>1</v>
      </c>
    </row>
    <row r="28" spans="1:2">
      <c r="A28" s="6" t="s">
        <v>3942</v>
      </c>
      <c r="B28">
        <v>3</v>
      </c>
    </row>
    <row r="29" spans="1:2">
      <c r="A29" s="6" t="s">
        <v>3943</v>
      </c>
      <c r="B29">
        <v>0</v>
      </c>
    </row>
    <row r="30" spans="1:2">
      <c r="A30" s="6" t="s">
        <v>3944</v>
      </c>
      <c r="B30">
        <v>0</v>
      </c>
    </row>
    <row r="31" spans="1:2">
      <c r="A31" s="6" t="s">
        <v>3945</v>
      </c>
      <c r="B31">
        <v>0</v>
      </c>
    </row>
    <row r="32" spans="1:2">
      <c r="A32" s="6" t="s">
        <v>3946</v>
      </c>
      <c r="B32">
        <v>0</v>
      </c>
    </row>
    <row r="33" spans="1:2">
      <c r="A33" s="6" t="s">
        <v>3947</v>
      </c>
      <c r="B33">
        <v>0</v>
      </c>
    </row>
    <row r="34" spans="1:2">
      <c r="A34" s="6" t="s">
        <v>3948</v>
      </c>
      <c r="B34">
        <v>0</v>
      </c>
    </row>
    <row r="35" spans="1:2">
      <c r="A35" s="6" t="s">
        <v>3949</v>
      </c>
      <c r="B35">
        <v>0</v>
      </c>
    </row>
    <row r="36" spans="1:2">
      <c r="A36" s="6" t="s">
        <v>3950</v>
      </c>
      <c r="B36">
        <v>0</v>
      </c>
    </row>
    <row r="37" spans="1:2">
      <c r="A37" s="6" t="s">
        <v>3453</v>
      </c>
      <c r="B37">
        <v>0</v>
      </c>
    </row>
    <row r="38" spans="1:2">
      <c r="A38" s="6" t="s">
        <v>3454</v>
      </c>
      <c r="B38">
        <v>10</v>
      </c>
    </row>
    <row r="39" spans="1:2">
      <c r="A39" s="6" t="s">
        <v>3455</v>
      </c>
      <c r="B39">
        <v>20</v>
      </c>
    </row>
    <row r="40" spans="1:2">
      <c r="A40" s="6" t="s">
        <v>3951</v>
      </c>
      <c r="B40">
        <v>6</v>
      </c>
    </row>
    <row r="41" spans="1:2">
      <c r="A41" s="6" t="s">
        <v>3952</v>
      </c>
      <c r="B41">
        <v>6</v>
      </c>
    </row>
    <row r="42" spans="1:2">
      <c r="A42" s="6" t="s">
        <v>3953</v>
      </c>
      <c r="B42">
        <v>5</v>
      </c>
    </row>
    <row r="43" spans="1:2">
      <c r="A43" s="6" t="s">
        <v>3954</v>
      </c>
      <c r="B43">
        <v>5</v>
      </c>
    </row>
    <row r="44" spans="1:2">
      <c r="A44" s="6" t="s">
        <v>3955</v>
      </c>
      <c r="B44">
        <v>0.02</v>
      </c>
    </row>
    <row r="45" spans="1:2">
      <c r="A45" s="6" t="s">
        <v>3956</v>
      </c>
      <c r="B45">
        <v>15</v>
      </c>
    </row>
    <row r="46" spans="1:2">
      <c r="A46" s="6" t="s">
        <v>3957</v>
      </c>
      <c r="B46">
        <v>444</v>
      </c>
    </row>
    <row r="47" spans="1:2">
      <c r="A47" s="6" t="s">
        <v>3958</v>
      </c>
      <c r="B47">
        <v>445</v>
      </c>
    </row>
    <row r="48" spans="1:2">
      <c r="A48" s="6" t="s">
        <v>3959</v>
      </c>
      <c r="B48">
        <v>450</v>
      </c>
    </row>
    <row r="49" spans="1:2">
      <c r="A49" s="6" t="s">
        <v>3960</v>
      </c>
      <c r="B49">
        <v>451</v>
      </c>
    </row>
    <row r="50" spans="1:2">
      <c r="A50" s="6" t="s">
        <v>3961</v>
      </c>
      <c r="B50">
        <v>452</v>
      </c>
    </row>
    <row r="51" spans="1:2">
      <c r="A51" s="6" t="s">
        <v>3962</v>
      </c>
      <c r="B51">
        <v>453</v>
      </c>
    </row>
    <row r="52" spans="1:2">
      <c r="A52" s="6" t="s">
        <v>3963</v>
      </c>
      <c r="B52">
        <v>454</v>
      </c>
    </row>
    <row r="53" spans="1:2">
      <c r="A53" s="6" t="s">
        <v>7112</v>
      </c>
      <c r="B53">
        <v>455</v>
      </c>
    </row>
    <row r="54" spans="1:2">
      <c r="A54" s="6" t="s">
        <v>3964</v>
      </c>
      <c r="B54">
        <v>461</v>
      </c>
    </row>
    <row r="55" spans="1:2">
      <c r="A55" s="6" t="s">
        <v>3965</v>
      </c>
      <c r="B55">
        <v>50002</v>
      </c>
    </row>
    <row r="56" spans="1:2">
      <c r="A56" s="6" t="s">
        <v>3966</v>
      </c>
      <c r="B56">
        <v>441</v>
      </c>
    </row>
    <row r="57" spans="1:2">
      <c r="A57" s="6" t="s">
        <v>3967</v>
      </c>
      <c r="B57">
        <v>340001</v>
      </c>
    </row>
    <row r="58" spans="1:2">
      <c r="A58" s="6" t="s">
        <v>3968</v>
      </c>
      <c r="B58">
        <v>340002</v>
      </c>
    </row>
    <row r="59" spans="1:2">
      <c r="A59" s="6" t="s">
        <v>3969</v>
      </c>
      <c r="B59">
        <v>340003</v>
      </c>
    </row>
    <row r="60" spans="1:2">
      <c r="A60" s="6" t="s">
        <v>3970</v>
      </c>
      <c r="B60">
        <v>10</v>
      </c>
    </row>
    <row r="61" spans="1:2">
      <c r="A61" s="6" t="s">
        <v>3971</v>
      </c>
      <c r="B61">
        <v>20</v>
      </c>
    </row>
    <row r="62" spans="1:2">
      <c r="A62" s="6" t="s">
        <v>3972</v>
      </c>
      <c r="B62">
        <v>40</v>
      </c>
    </row>
    <row r="63" spans="1:2">
      <c r="A63" s="6" t="s">
        <v>3973</v>
      </c>
      <c r="B63">
        <v>471</v>
      </c>
    </row>
    <row r="64" spans="1:2">
      <c r="A64" s="6" t="s">
        <v>3974</v>
      </c>
      <c r="B64">
        <v>9800001</v>
      </c>
    </row>
    <row r="65" spans="1:3">
      <c r="A65" s="6" t="s">
        <v>3975</v>
      </c>
      <c r="B65">
        <v>5</v>
      </c>
    </row>
    <row r="66" spans="1:3">
      <c r="A66" s="6" t="s">
        <v>3976</v>
      </c>
      <c r="B66">
        <v>472</v>
      </c>
    </row>
    <row r="67" spans="1:3">
      <c r="A67" s="6" t="s">
        <v>3977</v>
      </c>
      <c r="B67">
        <v>456</v>
      </c>
    </row>
    <row r="68" spans="1:3">
      <c r="A68" s="6" t="s">
        <v>3978</v>
      </c>
      <c r="B68">
        <v>5</v>
      </c>
    </row>
    <row r="69" spans="1:3">
      <c r="A69" s="6" t="s">
        <v>4536</v>
      </c>
      <c r="B69">
        <v>10501</v>
      </c>
      <c r="C69" t="s">
        <v>4537</v>
      </c>
    </row>
    <row r="70" spans="1:3">
      <c r="A70" s="6" t="s">
        <v>4962</v>
      </c>
      <c r="B70">
        <v>2</v>
      </c>
      <c r="C70" t="s">
        <v>4963</v>
      </c>
    </row>
    <row r="71" spans="1:3">
      <c r="A71" s="6" t="s">
        <v>5687</v>
      </c>
      <c r="B71">
        <v>0.1</v>
      </c>
      <c r="C71" t="s">
        <v>5688</v>
      </c>
    </row>
    <row r="72" spans="1:3">
      <c r="A72" s="6" t="s">
        <v>6833</v>
      </c>
      <c r="B72">
        <v>10</v>
      </c>
      <c r="C72" t="s">
        <v>6835</v>
      </c>
    </row>
    <row r="73" spans="1:3">
      <c r="A73" s="6" t="s">
        <v>6834</v>
      </c>
      <c r="B73">
        <v>50</v>
      </c>
      <c r="C73" t="s">
        <v>6836</v>
      </c>
    </row>
    <row r="74" spans="1:3">
      <c r="A74" s="6" t="s">
        <v>6837</v>
      </c>
      <c r="B74">
        <v>4</v>
      </c>
      <c r="C74" t="s">
        <v>6839</v>
      </c>
    </row>
    <row r="75" spans="1:3">
      <c r="A75" s="6" t="s">
        <v>6838</v>
      </c>
      <c r="B75">
        <v>5</v>
      </c>
      <c r="C75" t="s">
        <v>6840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A023-30B3-4017-B758-F37F8A9CC917}">
  <sheetPr codeName="Sheet5"/>
  <dimension ref="A1:D1899"/>
  <sheetViews>
    <sheetView workbookViewId="0"/>
    <sheetView workbookViewId="1"/>
  </sheetViews>
  <sheetFormatPr defaultRowHeight="16.5"/>
  <cols>
    <col min="1" max="1" width="16.625" style="1" customWidth="1"/>
    <col min="2" max="2" width="84.75" style="1" customWidth="1"/>
    <col min="3" max="3" width="53.375" style="1" customWidth="1"/>
    <col min="4" max="4" width="23.25" style="1" customWidth="1"/>
    <col min="5" max="256" width="9" style="1"/>
    <col min="257" max="257" width="10.5" style="1" bestFit="1" customWidth="1"/>
    <col min="258" max="258" width="106.125" style="1" bestFit="1" customWidth="1"/>
    <col min="259" max="259" width="53.375" style="1" customWidth="1"/>
    <col min="260" max="512" width="9" style="1"/>
    <col min="513" max="513" width="10.5" style="1" bestFit="1" customWidth="1"/>
    <col min="514" max="514" width="106.125" style="1" bestFit="1" customWidth="1"/>
    <col min="515" max="515" width="53.375" style="1" customWidth="1"/>
    <col min="516" max="768" width="9" style="1"/>
    <col min="769" max="769" width="10.5" style="1" bestFit="1" customWidth="1"/>
    <col min="770" max="770" width="106.125" style="1" bestFit="1" customWidth="1"/>
    <col min="771" max="771" width="53.375" style="1" customWidth="1"/>
    <col min="772" max="1024" width="9" style="1"/>
    <col min="1025" max="1025" width="10.5" style="1" bestFit="1" customWidth="1"/>
    <col min="1026" max="1026" width="106.125" style="1" bestFit="1" customWidth="1"/>
    <col min="1027" max="1027" width="53.375" style="1" customWidth="1"/>
    <col min="1028" max="1280" width="9" style="1"/>
    <col min="1281" max="1281" width="10.5" style="1" bestFit="1" customWidth="1"/>
    <col min="1282" max="1282" width="106.125" style="1" bestFit="1" customWidth="1"/>
    <col min="1283" max="1283" width="53.375" style="1" customWidth="1"/>
    <col min="1284" max="1536" width="9" style="1"/>
    <col min="1537" max="1537" width="10.5" style="1" bestFit="1" customWidth="1"/>
    <col min="1538" max="1538" width="106.125" style="1" bestFit="1" customWidth="1"/>
    <col min="1539" max="1539" width="53.375" style="1" customWidth="1"/>
    <col min="1540" max="1792" width="9" style="1"/>
    <col min="1793" max="1793" width="10.5" style="1" bestFit="1" customWidth="1"/>
    <col min="1794" max="1794" width="106.125" style="1" bestFit="1" customWidth="1"/>
    <col min="1795" max="1795" width="53.375" style="1" customWidth="1"/>
    <col min="1796" max="2048" width="9" style="1"/>
    <col min="2049" max="2049" width="10.5" style="1" bestFit="1" customWidth="1"/>
    <col min="2050" max="2050" width="106.125" style="1" bestFit="1" customWidth="1"/>
    <col min="2051" max="2051" width="53.375" style="1" customWidth="1"/>
    <col min="2052" max="2304" width="9" style="1"/>
    <col min="2305" max="2305" width="10.5" style="1" bestFit="1" customWidth="1"/>
    <col min="2306" max="2306" width="106.125" style="1" bestFit="1" customWidth="1"/>
    <col min="2307" max="2307" width="53.375" style="1" customWidth="1"/>
    <col min="2308" max="2560" width="9" style="1"/>
    <col min="2561" max="2561" width="10.5" style="1" bestFit="1" customWidth="1"/>
    <col min="2562" max="2562" width="106.125" style="1" bestFit="1" customWidth="1"/>
    <col min="2563" max="2563" width="53.375" style="1" customWidth="1"/>
    <col min="2564" max="2816" width="9" style="1"/>
    <col min="2817" max="2817" width="10.5" style="1" bestFit="1" customWidth="1"/>
    <col min="2818" max="2818" width="106.125" style="1" bestFit="1" customWidth="1"/>
    <col min="2819" max="2819" width="53.375" style="1" customWidth="1"/>
    <col min="2820" max="3072" width="9" style="1"/>
    <col min="3073" max="3073" width="10.5" style="1" bestFit="1" customWidth="1"/>
    <col min="3074" max="3074" width="106.125" style="1" bestFit="1" customWidth="1"/>
    <col min="3075" max="3075" width="53.375" style="1" customWidth="1"/>
    <col min="3076" max="3328" width="9" style="1"/>
    <col min="3329" max="3329" width="10.5" style="1" bestFit="1" customWidth="1"/>
    <col min="3330" max="3330" width="106.125" style="1" bestFit="1" customWidth="1"/>
    <col min="3331" max="3331" width="53.375" style="1" customWidth="1"/>
    <col min="3332" max="3584" width="9" style="1"/>
    <col min="3585" max="3585" width="10.5" style="1" bestFit="1" customWidth="1"/>
    <col min="3586" max="3586" width="106.125" style="1" bestFit="1" customWidth="1"/>
    <col min="3587" max="3587" width="53.375" style="1" customWidth="1"/>
    <col min="3588" max="3840" width="9" style="1"/>
    <col min="3841" max="3841" width="10.5" style="1" bestFit="1" customWidth="1"/>
    <col min="3842" max="3842" width="106.125" style="1" bestFit="1" customWidth="1"/>
    <col min="3843" max="3843" width="53.375" style="1" customWidth="1"/>
    <col min="3844" max="4096" width="9" style="1"/>
    <col min="4097" max="4097" width="10.5" style="1" bestFit="1" customWidth="1"/>
    <col min="4098" max="4098" width="106.125" style="1" bestFit="1" customWidth="1"/>
    <col min="4099" max="4099" width="53.375" style="1" customWidth="1"/>
    <col min="4100" max="4352" width="9" style="1"/>
    <col min="4353" max="4353" width="10.5" style="1" bestFit="1" customWidth="1"/>
    <col min="4354" max="4354" width="106.125" style="1" bestFit="1" customWidth="1"/>
    <col min="4355" max="4355" width="53.375" style="1" customWidth="1"/>
    <col min="4356" max="4608" width="9" style="1"/>
    <col min="4609" max="4609" width="10.5" style="1" bestFit="1" customWidth="1"/>
    <col min="4610" max="4610" width="106.125" style="1" bestFit="1" customWidth="1"/>
    <col min="4611" max="4611" width="53.375" style="1" customWidth="1"/>
    <col min="4612" max="4864" width="9" style="1"/>
    <col min="4865" max="4865" width="10.5" style="1" bestFit="1" customWidth="1"/>
    <col min="4866" max="4866" width="106.125" style="1" bestFit="1" customWidth="1"/>
    <col min="4867" max="4867" width="53.375" style="1" customWidth="1"/>
    <col min="4868" max="5120" width="9" style="1"/>
    <col min="5121" max="5121" width="10.5" style="1" bestFit="1" customWidth="1"/>
    <col min="5122" max="5122" width="106.125" style="1" bestFit="1" customWidth="1"/>
    <col min="5123" max="5123" width="53.375" style="1" customWidth="1"/>
    <col min="5124" max="5376" width="9" style="1"/>
    <col min="5377" max="5377" width="10.5" style="1" bestFit="1" customWidth="1"/>
    <col min="5378" max="5378" width="106.125" style="1" bestFit="1" customWidth="1"/>
    <col min="5379" max="5379" width="53.375" style="1" customWidth="1"/>
    <col min="5380" max="5632" width="9" style="1"/>
    <col min="5633" max="5633" width="10.5" style="1" bestFit="1" customWidth="1"/>
    <col min="5634" max="5634" width="106.125" style="1" bestFit="1" customWidth="1"/>
    <col min="5635" max="5635" width="53.375" style="1" customWidth="1"/>
    <col min="5636" max="5888" width="9" style="1"/>
    <col min="5889" max="5889" width="10.5" style="1" bestFit="1" customWidth="1"/>
    <col min="5890" max="5890" width="106.125" style="1" bestFit="1" customWidth="1"/>
    <col min="5891" max="5891" width="53.375" style="1" customWidth="1"/>
    <col min="5892" max="6144" width="9" style="1"/>
    <col min="6145" max="6145" width="10.5" style="1" bestFit="1" customWidth="1"/>
    <col min="6146" max="6146" width="106.125" style="1" bestFit="1" customWidth="1"/>
    <col min="6147" max="6147" width="53.375" style="1" customWidth="1"/>
    <col min="6148" max="6400" width="9" style="1"/>
    <col min="6401" max="6401" width="10.5" style="1" bestFit="1" customWidth="1"/>
    <col min="6402" max="6402" width="106.125" style="1" bestFit="1" customWidth="1"/>
    <col min="6403" max="6403" width="53.375" style="1" customWidth="1"/>
    <col min="6404" max="6656" width="9" style="1"/>
    <col min="6657" max="6657" width="10.5" style="1" bestFit="1" customWidth="1"/>
    <col min="6658" max="6658" width="106.125" style="1" bestFit="1" customWidth="1"/>
    <col min="6659" max="6659" width="53.375" style="1" customWidth="1"/>
    <col min="6660" max="6912" width="9" style="1"/>
    <col min="6913" max="6913" width="10.5" style="1" bestFit="1" customWidth="1"/>
    <col min="6914" max="6914" width="106.125" style="1" bestFit="1" customWidth="1"/>
    <col min="6915" max="6915" width="53.375" style="1" customWidth="1"/>
    <col min="6916" max="7168" width="9" style="1"/>
    <col min="7169" max="7169" width="10.5" style="1" bestFit="1" customWidth="1"/>
    <col min="7170" max="7170" width="106.125" style="1" bestFit="1" customWidth="1"/>
    <col min="7171" max="7171" width="53.375" style="1" customWidth="1"/>
    <col min="7172" max="7424" width="9" style="1"/>
    <col min="7425" max="7425" width="10.5" style="1" bestFit="1" customWidth="1"/>
    <col min="7426" max="7426" width="106.125" style="1" bestFit="1" customWidth="1"/>
    <col min="7427" max="7427" width="53.375" style="1" customWidth="1"/>
    <col min="7428" max="7680" width="9" style="1"/>
    <col min="7681" max="7681" width="10.5" style="1" bestFit="1" customWidth="1"/>
    <col min="7682" max="7682" width="106.125" style="1" bestFit="1" customWidth="1"/>
    <col min="7683" max="7683" width="53.375" style="1" customWidth="1"/>
    <col min="7684" max="7936" width="9" style="1"/>
    <col min="7937" max="7937" width="10.5" style="1" bestFit="1" customWidth="1"/>
    <col min="7938" max="7938" width="106.125" style="1" bestFit="1" customWidth="1"/>
    <col min="7939" max="7939" width="53.375" style="1" customWidth="1"/>
    <col min="7940" max="8192" width="9" style="1"/>
    <col min="8193" max="8193" width="10.5" style="1" bestFit="1" customWidth="1"/>
    <col min="8194" max="8194" width="106.125" style="1" bestFit="1" customWidth="1"/>
    <col min="8195" max="8195" width="53.375" style="1" customWidth="1"/>
    <col min="8196" max="8448" width="9" style="1"/>
    <col min="8449" max="8449" width="10.5" style="1" bestFit="1" customWidth="1"/>
    <col min="8450" max="8450" width="106.125" style="1" bestFit="1" customWidth="1"/>
    <col min="8451" max="8451" width="53.375" style="1" customWidth="1"/>
    <col min="8452" max="8704" width="9" style="1"/>
    <col min="8705" max="8705" width="10.5" style="1" bestFit="1" customWidth="1"/>
    <col min="8706" max="8706" width="106.125" style="1" bestFit="1" customWidth="1"/>
    <col min="8707" max="8707" width="53.375" style="1" customWidth="1"/>
    <col min="8708" max="8960" width="9" style="1"/>
    <col min="8961" max="8961" width="10.5" style="1" bestFit="1" customWidth="1"/>
    <col min="8962" max="8962" width="106.125" style="1" bestFit="1" customWidth="1"/>
    <col min="8963" max="8963" width="53.375" style="1" customWidth="1"/>
    <col min="8964" max="9216" width="9" style="1"/>
    <col min="9217" max="9217" width="10.5" style="1" bestFit="1" customWidth="1"/>
    <col min="9218" max="9218" width="106.125" style="1" bestFit="1" customWidth="1"/>
    <col min="9219" max="9219" width="53.375" style="1" customWidth="1"/>
    <col min="9220" max="9472" width="9" style="1"/>
    <col min="9473" max="9473" width="10.5" style="1" bestFit="1" customWidth="1"/>
    <col min="9474" max="9474" width="106.125" style="1" bestFit="1" customWidth="1"/>
    <col min="9475" max="9475" width="53.375" style="1" customWidth="1"/>
    <col min="9476" max="9728" width="9" style="1"/>
    <col min="9729" max="9729" width="10.5" style="1" bestFit="1" customWidth="1"/>
    <col min="9730" max="9730" width="106.125" style="1" bestFit="1" customWidth="1"/>
    <col min="9731" max="9731" width="53.375" style="1" customWidth="1"/>
    <col min="9732" max="9984" width="9" style="1"/>
    <col min="9985" max="9985" width="10.5" style="1" bestFit="1" customWidth="1"/>
    <col min="9986" max="9986" width="106.125" style="1" bestFit="1" customWidth="1"/>
    <col min="9987" max="9987" width="53.375" style="1" customWidth="1"/>
    <col min="9988" max="10240" width="9" style="1"/>
    <col min="10241" max="10241" width="10.5" style="1" bestFit="1" customWidth="1"/>
    <col min="10242" max="10242" width="106.125" style="1" bestFit="1" customWidth="1"/>
    <col min="10243" max="10243" width="53.375" style="1" customWidth="1"/>
    <col min="10244" max="10496" width="9" style="1"/>
    <col min="10497" max="10497" width="10.5" style="1" bestFit="1" customWidth="1"/>
    <col min="10498" max="10498" width="106.125" style="1" bestFit="1" customWidth="1"/>
    <col min="10499" max="10499" width="53.375" style="1" customWidth="1"/>
    <col min="10500" max="10752" width="9" style="1"/>
    <col min="10753" max="10753" width="10.5" style="1" bestFit="1" customWidth="1"/>
    <col min="10754" max="10754" width="106.125" style="1" bestFit="1" customWidth="1"/>
    <col min="10755" max="10755" width="53.375" style="1" customWidth="1"/>
    <col min="10756" max="11008" width="9" style="1"/>
    <col min="11009" max="11009" width="10.5" style="1" bestFit="1" customWidth="1"/>
    <col min="11010" max="11010" width="106.125" style="1" bestFit="1" customWidth="1"/>
    <col min="11011" max="11011" width="53.375" style="1" customWidth="1"/>
    <col min="11012" max="11264" width="9" style="1"/>
    <col min="11265" max="11265" width="10.5" style="1" bestFit="1" customWidth="1"/>
    <col min="11266" max="11266" width="106.125" style="1" bestFit="1" customWidth="1"/>
    <col min="11267" max="11267" width="53.375" style="1" customWidth="1"/>
    <col min="11268" max="11520" width="9" style="1"/>
    <col min="11521" max="11521" width="10.5" style="1" bestFit="1" customWidth="1"/>
    <col min="11522" max="11522" width="106.125" style="1" bestFit="1" customWidth="1"/>
    <col min="11523" max="11523" width="53.375" style="1" customWidth="1"/>
    <col min="11524" max="11776" width="9" style="1"/>
    <col min="11777" max="11777" width="10.5" style="1" bestFit="1" customWidth="1"/>
    <col min="11778" max="11778" width="106.125" style="1" bestFit="1" customWidth="1"/>
    <col min="11779" max="11779" width="53.375" style="1" customWidth="1"/>
    <col min="11780" max="12032" width="9" style="1"/>
    <col min="12033" max="12033" width="10.5" style="1" bestFit="1" customWidth="1"/>
    <col min="12034" max="12034" width="106.125" style="1" bestFit="1" customWidth="1"/>
    <col min="12035" max="12035" width="53.375" style="1" customWidth="1"/>
    <col min="12036" max="12288" width="9" style="1"/>
    <col min="12289" max="12289" width="10.5" style="1" bestFit="1" customWidth="1"/>
    <col min="12290" max="12290" width="106.125" style="1" bestFit="1" customWidth="1"/>
    <col min="12291" max="12291" width="53.375" style="1" customWidth="1"/>
    <col min="12292" max="12544" width="9" style="1"/>
    <col min="12545" max="12545" width="10.5" style="1" bestFit="1" customWidth="1"/>
    <col min="12546" max="12546" width="106.125" style="1" bestFit="1" customWidth="1"/>
    <col min="12547" max="12547" width="53.375" style="1" customWidth="1"/>
    <col min="12548" max="12800" width="9" style="1"/>
    <col min="12801" max="12801" width="10.5" style="1" bestFit="1" customWidth="1"/>
    <col min="12802" max="12802" width="106.125" style="1" bestFit="1" customWidth="1"/>
    <col min="12803" max="12803" width="53.375" style="1" customWidth="1"/>
    <col min="12804" max="13056" width="9" style="1"/>
    <col min="13057" max="13057" width="10.5" style="1" bestFit="1" customWidth="1"/>
    <col min="13058" max="13058" width="106.125" style="1" bestFit="1" customWidth="1"/>
    <col min="13059" max="13059" width="53.375" style="1" customWidth="1"/>
    <col min="13060" max="13312" width="9" style="1"/>
    <col min="13313" max="13313" width="10.5" style="1" bestFit="1" customWidth="1"/>
    <col min="13314" max="13314" width="106.125" style="1" bestFit="1" customWidth="1"/>
    <col min="13315" max="13315" width="53.375" style="1" customWidth="1"/>
    <col min="13316" max="13568" width="9" style="1"/>
    <col min="13569" max="13569" width="10.5" style="1" bestFit="1" customWidth="1"/>
    <col min="13570" max="13570" width="106.125" style="1" bestFit="1" customWidth="1"/>
    <col min="13571" max="13571" width="53.375" style="1" customWidth="1"/>
    <col min="13572" max="13824" width="9" style="1"/>
    <col min="13825" max="13825" width="10.5" style="1" bestFit="1" customWidth="1"/>
    <col min="13826" max="13826" width="106.125" style="1" bestFit="1" customWidth="1"/>
    <col min="13827" max="13827" width="53.375" style="1" customWidth="1"/>
    <col min="13828" max="14080" width="9" style="1"/>
    <col min="14081" max="14081" width="10.5" style="1" bestFit="1" customWidth="1"/>
    <col min="14082" max="14082" width="106.125" style="1" bestFit="1" customWidth="1"/>
    <col min="14083" max="14083" width="53.375" style="1" customWidth="1"/>
    <col min="14084" max="14336" width="9" style="1"/>
    <col min="14337" max="14337" width="10.5" style="1" bestFit="1" customWidth="1"/>
    <col min="14338" max="14338" width="106.125" style="1" bestFit="1" customWidth="1"/>
    <col min="14339" max="14339" width="53.375" style="1" customWidth="1"/>
    <col min="14340" max="14592" width="9" style="1"/>
    <col min="14593" max="14593" width="10.5" style="1" bestFit="1" customWidth="1"/>
    <col min="14594" max="14594" width="106.125" style="1" bestFit="1" customWidth="1"/>
    <col min="14595" max="14595" width="53.375" style="1" customWidth="1"/>
    <col min="14596" max="14848" width="9" style="1"/>
    <col min="14849" max="14849" width="10.5" style="1" bestFit="1" customWidth="1"/>
    <col min="14850" max="14850" width="106.125" style="1" bestFit="1" customWidth="1"/>
    <col min="14851" max="14851" width="53.375" style="1" customWidth="1"/>
    <col min="14852" max="15104" width="9" style="1"/>
    <col min="15105" max="15105" width="10.5" style="1" bestFit="1" customWidth="1"/>
    <col min="15106" max="15106" width="106.125" style="1" bestFit="1" customWidth="1"/>
    <col min="15107" max="15107" width="53.375" style="1" customWidth="1"/>
    <col min="15108" max="15360" width="9" style="1"/>
    <col min="15361" max="15361" width="10.5" style="1" bestFit="1" customWidth="1"/>
    <col min="15362" max="15362" width="106.125" style="1" bestFit="1" customWidth="1"/>
    <col min="15363" max="15363" width="53.375" style="1" customWidth="1"/>
    <col min="15364" max="15616" width="9" style="1"/>
    <col min="15617" max="15617" width="10.5" style="1" bestFit="1" customWidth="1"/>
    <col min="15618" max="15618" width="106.125" style="1" bestFit="1" customWidth="1"/>
    <col min="15619" max="15619" width="53.375" style="1" customWidth="1"/>
    <col min="15620" max="15872" width="9" style="1"/>
    <col min="15873" max="15873" width="10.5" style="1" bestFit="1" customWidth="1"/>
    <col min="15874" max="15874" width="106.125" style="1" bestFit="1" customWidth="1"/>
    <col min="15875" max="15875" width="53.375" style="1" customWidth="1"/>
    <col min="15876" max="16128" width="9" style="1"/>
    <col min="16129" max="16129" width="10.5" style="1" bestFit="1" customWidth="1"/>
    <col min="16130" max="16130" width="106.125" style="1" bestFit="1" customWidth="1"/>
    <col min="16131" max="16131" width="53.375" style="1" customWidth="1"/>
    <col min="16132" max="16384" width="9" style="1"/>
  </cols>
  <sheetData>
    <row r="1" spans="1:4" ht="18" thickBot="1">
      <c r="A1" s="23" t="s">
        <v>3462</v>
      </c>
      <c r="B1" s="24" t="s">
        <v>921</v>
      </c>
      <c r="C1" s="24" t="s">
        <v>922</v>
      </c>
      <c r="D1" s="20" t="s">
        <v>4424</v>
      </c>
    </row>
    <row r="2" spans="1:4" ht="17.25" thickBot="1">
      <c r="A2" s="28" t="s">
        <v>3461</v>
      </c>
      <c r="B2" s="29" t="s">
        <v>3459</v>
      </c>
      <c r="C2" s="29" t="s">
        <v>3460</v>
      </c>
      <c r="D2" s="22" t="s">
        <v>15</v>
      </c>
    </row>
    <row r="3" spans="1:4" ht="50.25" thickBot="1">
      <c r="A3" s="14">
        <v>-102</v>
      </c>
      <c r="B3" s="15" t="s">
        <v>923</v>
      </c>
      <c r="C3" s="15" t="s">
        <v>923</v>
      </c>
      <c r="D3" s="1" t="s">
        <v>3457</v>
      </c>
    </row>
    <row r="4" spans="1:4" ht="33.75" thickBot="1">
      <c r="A4" s="14">
        <v>-101</v>
      </c>
      <c r="B4" s="15" t="s">
        <v>924</v>
      </c>
      <c r="C4" s="15" t="s">
        <v>924</v>
      </c>
      <c r="D4" s="1" t="s">
        <v>3457</v>
      </c>
    </row>
    <row r="5" spans="1:4" ht="17.25" thickBot="1">
      <c r="A5" s="14">
        <v>-100</v>
      </c>
      <c r="B5" s="1" t="s">
        <v>925</v>
      </c>
      <c r="C5" s="1" t="s">
        <v>925</v>
      </c>
      <c r="D5" s="1" t="s">
        <v>3457</v>
      </c>
    </row>
    <row r="6" spans="1:4" ht="50.25" thickBot="1">
      <c r="A6" s="14">
        <v>-99</v>
      </c>
      <c r="B6" s="15" t="s">
        <v>926</v>
      </c>
      <c r="D6" s="1" t="s">
        <v>3457</v>
      </c>
    </row>
    <row r="7" spans="1:4" ht="50.25" thickBot="1">
      <c r="A7" s="14">
        <v>-50</v>
      </c>
      <c r="B7" s="15" t="s">
        <v>927</v>
      </c>
      <c r="C7" s="15" t="s">
        <v>927</v>
      </c>
      <c r="D7" s="1" t="s">
        <v>3457</v>
      </c>
    </row>
    <row r="8" spans="1:4" ht="50.25" thickBot="1">
      <c r="A8" s="14">
        <v>-2</v>
      </c>
      <c r="B8" s="15" t="s">
        <v>928</v>
      </c>
      <c r="C8" s="15"/>
      <c r="D8" s="1" t="s">
        <v>3457</v>
      </c>
    </row>
    <row r="9" spans="1:4" ht="33.75" thickBot="1">
      <c r="A9" s="14">
        <v>-1</v>
      </c>
      <c r="B9" s="15" t="s">
        <v>929</v>
      </c>
      <c r="C9" s="15" t="s">
        <v>929</v>
      </c>
      <c r="D9" s="1" t="s">
        <v>3457</v>
      </c>
    </row>
    <row r="10" spans="1:4" ht="17.25" thickBot="1">
      <c r="A10" s="14">
        <v>11001</v>
      </c>
      <c r="B10" s="1" t="s">
        <v>952</v>
      </c>
    </row>
    <row r="11" spans="1:4" ht="17.25" thickBot="1">
      <c r="A11" s="14">
        <v>11002</v>
      </c>
      <c r="B11" s="1" t="s">
        <v>953</v>
      </c>
    </row>
    <row r="12" spans="1:4" ht="17.25" thickBot="1">
      <c r="A12" s="14">
        <v>11003</v>
      </c>
      <c r="B12" s="1" t="s">
        <v>954</v>
      </c>
    </row>
    <row r="13" spans="1:4" ht="17.25" thickBot="1">
      <c r="A13" s="14">
        <v>11004</v>
      </c>
      <c r="B13" s="1" t="s">
        <v>955</v>
      </c>
    </row>
    <row r="14" spans="1:4" ht="17.25" thickBot="1">
      <c r="A14" s="14">
        <v>11005</v>
      </c>
      <c r="B14" s="1" t="s">
        <v>956</v>
      </c>
    </row>
    <row r="15" spans="1:4" ht="17.25" thickBot="1">
      <c r="A15" s="14">
        <v>11006</v>
      </c>
      <c r="B15" s="1" t="s">
        <v>957</v>
      </c>
    </row>
    <row r="16" spans="1:4" ht="17.25" thickBot="1">
      <c r="A16" s="14">
        <v>11007</v>
      </c>
      <c r="B16" s="1" t="s">
        <v>958</v>
      </c>
    </row>
    <row r="17" spans="1:2" ht="17.25" thickBot="1">
      <c r="A17" s="14">
        <v>11008</v>
      </c>
      <c r="B17" s="1" t="s">
        <v>959</v>
      </c>
    </row>
    <row r="18" spans="1:2" ht="17.25" thickBot="1">
      <c r="A18" s="14">
        <v>11009</v>
      </c>
      <c r="B18" s="1" t="s">
        <v>960</v>
      </c>
    </row>
    <row r="19" spans="1:2" ht="17.25" thickBot="1">
      <c r="A19" s="14">
        <v>11010</v>
      </c>
      <c r="B19" s="1" t="s">
        <v>961</v>
      </c>
    </row>
    <row r="20" spans="1:2" ht="17.25" thickBot="1">
      <c r="A20" s="14">
        <v>11011</v>
      </c>
      <c r="B20" s="1" t="s">
        <v>962</v>
      </c>
    </row>
    <row r="21" spans="1:2" ht="17.25" thickBot="1">
      <c r="A21" s="14">
        <v>11012</v>
      </c>
      <c r="B21" s="1" t="s">
        <v>963</v>
      </c>
    </row>
    <row r="22" spans="1:2" ht="17.25" thickBot="1">
      <c r="A22" s="14">
        <v>11013</v>
      </c>
      <c r="B22" s="1" t="s">
        <v>964</v>
      </c>
    </row>
    <row r="23" spans="1:2" ht="17.25" thickBot="1">
      <c r="A23" s="14">
        <v>11014</v>
      </c>
      <c r="B23" s="1" t="s">
        <v>965</v>
      </c>
    </row>
    <row r="24" spans="1:2" ht="17.25" thickBot="1">
      <c r="A24" s="54">
        <v>51001</v>
      </c>
      <c r="B24" s="52" t="s">
        <v>4538</v>
      </c>
    </row>
    <row r="25" spans="1:2" ht="17.25" thickBot="1">
      <c r="A25" s="54">
        <v>51002</v>
      </c>
      <c r="B25" s="53" t="s">
        <v>4539</v>
      </c>
    </row>
    <row r="26" spans="1:2">
      <c r="A26" s="54">
        <v>51003</v>
      </c>
      <c r="B26" s="53" t="s">
        <v>4540</v>
      </c>
    </row>
    <row r="27" spans="1:2">
      <c r="A27" s="54">
        <v>51004</v>
      </c>
      <c r="B27" s="52" t="s">
        <v>4541</v>
      </c>
    </row>
    <row r="28" spans="1:2">
      <c r="A28" s="54">
        <v>51005</v>
      </c>
      <c r="B28" s="52" t="s">
        <v>4542</v>
      </c>
    </row>
    <row r="29" spans="1:2">
      <c r="A29" s="54">
        <v>51006</v>
      </c>
      <c r="B29" s="52" t="s">
        <v>4543</v>
      </c>
    </row>
    <row r="30" spans="1:2">
      <c r="A30" s="54">
        <v>51007</v>
      </c>
      <c r="B30" s="52" t="s">
        <v>4544</v>
      </c>
    </row>
    <row r="31" spans="1:2">
      <c r="A31" s="54">
        <v>51008</v>
      </c>
      <c r="B31" s="52" t="s">
        <v>4545</v>
      </c>
    </row>
    <row r="32" spans="1:2">
      <c r="A32" s="54">
        <v>51009</v>
      </c>
      <c r="B32" s="52" t="s">
        <v>4546</v>
      </c>
    </row>
    <row r="33" spans="1:2">
      <c r="A33" s="54">
        <v>51010</v>
      </c>
      <c r="B33" s="52" t="s">
        <v>4547</v>
      </c>
    </row>
    <row r="34" spans="1:2">
      <c r="A34" s="54">
        <v>51011</v>
      </c>
      <c r="B34" s="52" t="s">
        <v>4548</v>
      </c>
    </row>
    <row r="35" spans="1:2">
      <c r="A35" s="54">
        <v>51012</v>
      </c>
      <c r="B35" s="52" t="s">
        <v>4549</v>
      </c>
    </row>
    <row r="36" spans="1:2">
      <c r="A36" s="54">
        <v>51013</v>
      </c>
      <c r="B36" s="52" t="s">
        <v>4550</v>
      </c>
    </row>
    <row r="37" spans="1:2">
      <c r="A37" s="54">
        <v>51014</v>
      </c>
      <c r="B37" s="52" t="s">
        <v>4551</v>
      </c>
    </row>
    <row r="38" spans="1:2">
      <c r="A38" s="54">
        <v>51015</v>
      </c>
      <c r="B38" s="52" t="s">
        <v>4552</v>
      </c>
    </row>
    <row r="39" spans="1:2">
      <c r="A39" s="54">
        <v>51016</v>
      </c>
      <c r="B39" s="52" t="s">
        <v>4553</v>
      </c>
    </row>
    <row r="40" spans="1:2">
      <c r="A40" s="54">
        <v>51017</v>
      </c>
      <c r="B40" s="52" t="s">
        <v>4554</v>
      </c>
    </row>
    <row r="41" spans="1:2">
      <c r="A41" s="54">
        <v>51018</v>
      </c>
      <c r="B41" s="52" t="s">
        <v>4557</v>
      </c>
    </row>
    <row r="42" spans="1:2">
      <c r="A42" s="54">
        <v>51019</v>
      </c>
      <c r="B42" s="52" t="s">
        <v>4556</v>
      </c>
    </row>
    <row r="43" spans="1:2" ht="17.25" thickBot="1">
      <c r="A43" s="54">
        <v>51020</v>
      </c>
      <c r="B43" s="52" t="s">
        <v>4555</v>
      </c>
    </row>
    <row r="44" spans="1:2">
      <c r="A44" s="54">
        <v>51021</v>
      </c>
      <c r="B44" s="53" t="s">
        <v>4558</v>
      </c>
    </row>
    <row r="45" spans="1:2">
      <c r="A45" s="54">
        <v>51022</v>
      </c>
      <c r="B45" s="52" t="s">
        <v>4559</v>
      </c>
    </row>
    <row r="46" spans="1:2">
      <c r="A46" s="54">
        <v>51023</v>
      </c>
      <c r="B46" s="52" t="s">
        <v>4560</v>
      </c>
    </row>
    <row r="47" spans="1:2" ht="17.25" thickBot="1">
      <c r="A47" s="54">
        <v>51024</v>
      </c>
      <c r="B47" s="52" t="s">
        <v>4561</v>
      </c>
    </row>
    <row r="48" spans="1:2">
      <c r="A48" s="54">
        <v>51025</v>
      </c>
      <c r="B48" s="53" t="s">
        <v>4562</v>
      </c>
    </row>
    <row r="49" spans="1:2">
      <c r="A49" s="54">
        <v>51026</v>
      </c>
      <c r="B49" s="52" t="s">
        <v>4563</v>
      </c>
    </row>
    <row r="50" spans="1:2">
      <c r="A50" s="54">
        <v>51027</v>
      </c>
      <c r="B50" s="52" t="s">
        <v>4564</v>
      </c>
    </row>
    <row r="51" spans="1:2">
      <c r="A51" s="54">
        <v>51028</v>
      </c>
      <c r="B51" s="52" t="s">
        <v>4566</v>
      </c>
    </row>
    <row r="52" spans="1:2">
      <c r="A52" s="54">
        <v>51029</v>
      </c>
      <c r="B52" s="52" t="s">
        <v>4565</v>
      </c>
    </row>
    <row r="53" spans="1:2">
      <c r="A53" s="54">
        <v>51030</v>
      </c>
      <c r="B53" s="52" t="s">
        <v>4567</v>
      </c>
    </row>
    <row r="54" spans="1:2">
      <c r="A54" s="54">
        <v>51031</v>
      </c>
      <c r="B54" s="52" t="s">
        <v>4568</v>
      </c>
    </row>
    <row r="55" spans="1:2">
      <c r="A55" s="54">
        <v>51032</v>
      </c>
      <c r="B55" s="52" t="s">
        <v>4569</v>
      </c>
    </row>
    <row r="56" spans="1:2" ht="17.25" thickBot="1">
      <c r="A56" s="54">
        <v>51033</v>
      </c>
      <c r="B56" s="52" t="s">
        <v>4570</v>
      </c>
    </row>
    <row r="57" spans="1:2">
      <c r="A57" s="54">
        <v>51034</v>
      </c>
      <c r="B57" s="53" t="s">
        <v>4571</v>
      </c>
    </row>
    <row r="58" spans="1:2">
      <c r="A58" s="54">
        <f>A24+1000</f>
        <v>52001</v>
      </c>
      <c r="B58" s="1" t="s">
        <v>4605</v>
      </c>
    </row>
    <row r="59" spans="1:2">
      <c r="A59" s="54">
        <f t="shared" ref="A59:A91" si="0">A25+1000</f>
        <v>52002</v>
      </c>
      <c r="B59" s="1" t="s">
        <v>4606</v>
      </c>
    </row>
    <row r="60" spans="1:2">
      <c r="A60" s="54">
        <f t="shared" si="0"/>
        <v>52003</v>
      </c>
      <c r="B60" s="1" t="s">
        <v>4607</v>
      </c>
    </row>
    <row r="61" spans="1:2">
      <c r="A61" s="54">
        <f t="shared" si="0"/>
        <v>52004</v>
      </c>
      <c r="B61" s="1" t="s">
        <v>4608</v>
      </c>
    </row>
    <row r="62" spans="1:2">
      <c r="A62" s="54">
        <f t="shared" si="0"/>
        <v>52005</v>
      </c>
      <c r="B62" s="1" t="s">
        <v>4609</v>
      </c>
    </row>
    <row r="63" spans="1:2">
      <c r="A63" s="54">
        <f t="shared" si="0"/>
        <v>52006</v>
      </c>
      <c r="B63" s="1" t="s">
        <v>4610</v>
      </c>
    </row>
    <row r="64" spans="1:2">
      <c r="A64" s="54">
        <f t="shared" si="0"/>
        <v>52007</v>
      </c>
      <c r="B64" s="1" t="s">
        <v>4611</v>
      </c>
    </row>
    <row r="65" spans="1:2">
      <c r="A65" s="54">
        <f t="shared" si="0"/>
        <v>52008</v>
      </c>
      <c r="B65" s="1" t="s">
        <v>4612</v>
      </c>
    </row>
    <row r="66" spans="1:2">
      <c r="A66" s="54">
        <f t="shared" si="0"/>
        <v>52009</v>
      </c>
      <c r="B66" s="1" t="s">
        <v>4613</v>
      </c>
    </row>
    <row r="67" spans="1:2">
      <c r="A67" s="54">
        <f t="shared" si="0"/>
        <v>52010</v>
      </c>
      <c r="B67" s="1" t="s">
        <v>4614</v>
      </c>
    </row>
    <row r="68" spans="1:2">
      <c r="A68" s="54">
        <f t="shared" si="0"/>
        <v>52011</v>
      </c>
      <c r="B68" s="1" t="s">
        <v>4615</v>
      </c>
    </row>
    <row r="69" spans="1:2">
      <c r="A69" s="54">
        <f t="shared" si="0"/>
        <v>52012</v>
      </c>
      <c r="B69" s="1" t="s">
        <v>4616</v>
      </c>
    </row>
    <row r="70" spans="1:2">
      <c r="A70" s="54">
        <f t="shared" si="0"/>
        <v>52013</v>
      </c>
      <c r="B70" s="1" t="s">
        <v>4617</v>
      </c>
    </row>
    <row r="71" spans="1:2">
      <c r="A71" s="54">
        <f t="shared" si="0"/>
        <v>52014</v>
      </c>
      <c r="B71" s="1" t="s">
        <v>4618</v>
      </c>
    </row>
    <row r="72" spans="1:2">
      <c r="A72" s="54">
        <f t="shared" si="0"/>
        <v>52015</v>
      </c>
      <c r="B72" s="1" t="s">
        <v>4619</v>
      </c>
    </row>
    <row r="73" spans="1:2">
      <c r="A73" s="54">
        <f t="shared" si="0"/>
        <v>52016</v>
      </c>
      <c r="B73" s="1" t="s">
        <v>4620</v>
      </c>
    </row>
    <row r="74" spans="1:2">
      <c r="A74" s="54">
        <f t="shared" si="0"/>
        <v>52017</v>
      </c>
      <c r="B74" s="1" t="s">
        <v>4621</v>
      </c>
    </row>
    <row r="75" spans="1:2">
      <c r="A75" s="54">
        <f t="shared" si="0"/>
        <v>52018</v>
      </c>
      <c r="B75" s="1" t="s">
        <v>4622</v>
      </c>
    </row>
    <row r="76" spans="1:2">
      <c r="A76" s="54">
        <f t="shared" si="0"/>
        <v>52019</v>
      </c>
      <c r="B76" s="1" t="s">
        <v>4623</v>
      </c>
    </row>
    <row r="77" spans="1:2">
      <c r="A77" s="54">
        <f t="shared" si="0"/>
        <v>52020</v>
      </c>
      <c r="B77" s="1" t="s">
        <v>4624</v>
      </c>
    </row>
    <row r="78" spans="1:2">
      <c r="A78" s="54">
        <f t="shared" si="0"/>
        <v>52021</v>
      </c>
      <c r="B78" s="1" t="s">
        <v>4625</v>
      </c>
    </row>
    <row r="79" spans="1:2">
      <c r="A79" s="54">
        <f t="shared" si="0"/>
        <v>52022</v>
      </c>
      <c r="B79" s="1" t="s">
        <v>4626</v>
      </c>
    </row>
    <row r="80" spans="1:2">
      <c r="A80" s="54">
        <f t="shared" si="0"/>
        <v>52023</v>
      </c>
      <c r="B80" s="1" t="s">
        <v>4627</v>
      </c>
    </row>
    <row r="81" spans="1:3">
      <c r="A81" s="54">
        <f t="shared" si="0"/>
        <v>52024</v>
      </c>
      <c r="B81" s="1" t="s">
        <v>4628</v>
      </c>
    </row>
    <row r="82" spans="1:3">
      <c r="A82" s="54">
        <f t="shared" si="0"/>
        <v>52025</v>
      </c>
      <c r="B82" s="1" t="s">
        <v>4629</v>
      </c>
    </row>
    <row r="83" spans="1:3">
      <c r="A83" s="54">
        <f t="shared" si="0"/>
        <v>52026</v>
      </c>
      <c r="B83" s="1" t="s">
        <v>4630</v>
      </c>
    </row>
    <row r="84" spans="1:3">
      <c r="A84" s="54">
        <f t="shared" si="0"/>
        <v>52027</v>
      </c>
      <c r="B84" s="1" t="s">
        <v>4631</v>
      </c>
    </row>
    <row r="85" spans="1:3">
      <c r="A85" s="54">
        <f t="shared" si="0"/>
        <v>52028</v>
      </c>
      <c r="B85" s="1" t="s">
        <v>4632</v>
      </c>
    </row>
    <row r="86" spans="1:3">
      <c r="A86" s="54">
        <f t="shared" si="0"/>
        <v>52029</v>
      </c>
      <c r="B86" s="1" t="s">
        <v>4633</v>
      </c>
    </row>
    <row r="87" spans="1:3">
      <c r="A87" s="54">
        <f t="shared" si="0"/>
        <v>52030</v>
      </c>
      <c r="B87" s="1" t="s">
        <v>4634</v>
      </c>
    </row>
    <row r="88" spans="1:3">
      <c r="A88" s="54">
        <f t="shared" si="0"/>
        <v>52031</v>
      </c>
      <c r="B88" s="1" t="s">
        <v>4635</v>
      </c>
    </row>
    <row r="89" spans="1:3">
      <c r="A89" s="54">
        <f t="shared" si="0"/>
        <v>52032</v>
      </c>
      <c r="B89" s="1" t="s">
        <v>4636</v>
      </c>
    </row>
    <row r="90" spans="1:3">
      <c r="A90" s="54">
        <f t="shared" si="0"/>
        <v>52033</v>
      </c>
      <c r="B90" s="1" t="s">
        <v>4637</v>
      </c>
    </row>
    <row r="91" spans="1:3">
      <c r="A91" s="54">
        <f t="shared" si="0"/>
        <v>52034</v>
      </c>
      <c r="B91" s="1" t="s">
        <v>4638</v>
      </c>
    </row>
    <row r="92" spans="1:3">
      <c r="A92" s="1">
        <v>710001</v>
      </c>
      <c r="B92" s="8" t="s">
        <v>4426</v>
      </c>
      <c r="C92" s="7" t="s">
        <v>966</v>
      </c>
    </row>
    <row r="93" spans="1:3">
      <c r="A93" s="1">
        <v>710002</v>
      </c>
      <c r="B93" s="8" t="s">
        <v>4427</v>
      </c>
      <c r="C93" s="7" t="s">
        <v>967</v>
      </c>
    </row>
    <row r="94" spans="1:3">
      <c r="A94" s="1">
        <v>710003</v>
      </c>
      <c r="B94" s="8" t="s">
        <v>4428</v>
      </c>
      <c r="C94" s="7" t="s">
        <v>968</v>
      </c>
    </row>
    <row r="95" spans="1:3">
      <c r="A95" s="1">
        <v>710004</v>
      </c>
      <c r="B95" s="8" t="s">
        <v>4429</v>
      </c>
      <c r="C95" s="7" t="s">
        <v>969</v>
      </c>
    </row>
    <row r="96" spans="1:3">
      <c r="A96" s="1">
        <v>710005</v>
      </c>
      <c r="B96" s="8" t="s">
        <v>4430</v>
      </c>
      <c r="C96" s="7" t="s">
        <v>970</v>
      </c>
    </row>
    <row r="97" spans="1:3">
      <c r="A97" s="1">
        <v>710006</v>
      </c>
      <c r="B97" s="8" t="s">
        <v>4431</v>
      </c>
      <c r="C97" s="7" t="s">
        <v>971</v>
      </c>
    </row>
    <row r="98" spans="1:3">
      <c r="A98" s="1">
        <v>710007</v>
      </c>
      <c r="B98" s="8" t="s">
        <v>4432</v>
      </c>
      <c r="C98" s="7" t="s">
        <v>972</v>
      </c>
    </row>
    <row r="99" spans="1:3">
      <c r="A99" s="1">
        <v>710008</v>
      </c>
      <c r="B99" s="8" t="s">
        <v>1062</v>
      </c>
      <c r="C99" s="7" t="s">
        <v>973</v>
      </c>
    </row>
    <row r="100" spans="1:3">
      <c r="A100" s="1">
        <v>710009</v>
      </c>
      <c r="B100" s="8" t="s">
        <v>4433</v>
      </c>
      <c r="C100" s="7" t="s">
        <v>974</v>
      </c>
    </row>
    <row r="101" spans="1:3">
      <c r="A101" s="1">
        <v>710010</v>
      </c>
      <c r="B101" s="8" t="s">
        <v>4434</v>
      </c>
      <c r="C101" s="7" t="s">
        <v>975</v>
      </c>
    </row>
    <row r="102" spans="1:3">
      <c r="A102" s="1">
        <v>710011</v>
      </c>
      <c r="B102" s="8" t="s">
        <v>4435</v>
      </c>
      <c r="C102" s="7" t="s">
        <v>976</v>
      </c>
    </row>
    <row r="103" spans="1:3">
      <c r="A103" s="1">
        <v>710012</v>
      </c>
      <c r="B103" s="8" t="s">
        <v>4436</v>
      </c>
      <c r="C103" s="8" t="s">
        <v>977</v>
      </c>
    </row>
    <row r="104" spans="1:3">
      <c r="A104" s="1">
        <v>711001</v>
      </c>
      <c r="B104" s="8" t="s">
        <v>1062</v>
      </c>
      <c r="C104" s="8" t="s">
        <v>978</v>
      </c>
    </row>
    <row r="105" spans="1:3">
      <c r="A105" s="1">
        <v>711002</v>
      </c>
      <c r="B105" s="7" t="s">
        <v>1063</v>
      </c>
      <c r="C105" s="8" t="s">
        <v>979</v>
      </c>
    </row>
    <row r="106" spans="1:3">
      <c r="A106" s="1">
        <v>711003</v>
      </c>
      <c r="B106" s="7" t="s">
        <v>1064</v>
      </c>
      <c r="C106" s="8" t="s">
        <v>980</v>
      </c>
    </row>
    <row r="107" spans="1:3" ht="17.25" thickBot="1">
      <c r="A107" s="1">
        <v>711004</v>
      </c>
      <c r="B107" s="7" t="s">
        <v>1065</v>
      </c>
      <c r="C107" s="8" t="s">
        <v>981</v>
      </c>
    </row>
    <row r="108" spans="1:3" ht="17.25" thickBot="1">
      <c r="A108" s="1">
        <v>711005</v>
      </c>
      <c r="B108" s="7" t="s">
        <v>1066</v>
      </c>
      <c r="C108" s="14" t="s">
        <v>982</v>
      </c>
    </row>
    <row r="109" spans="1:3" ht="17.25" thickBot="1">
      <c r="A109" s="1">
        <v>711006</v>
      </c>
      <c r="B109" s="7" t="s">
        <v>1067</v>
      </c>
      <c r="C109" s="14" t="s">
        <v>983</v>
      </c>
    </row>
    <row r="110" spans="1:3" ht="17.25" thickBot="1">
      <c r="A110" s="1">
        <v>711007</v>
      </c>
      <c r="B110" s="7" t="s">
        <v>1068</v>
      </c>
      <c r="C110" s="14" t="s">
        <v>984</v>
      </c>
    </row>
    <row r="111" spans="1:3" ht="17.25" thickBot="1">
      <c r="A111" s="1">
        <v>711008</v>
      </c>
      <c r="B111" s="7" t="s">
        <v>1069</v>
      </c>
      <c r="C111" s="14" t="s">
        <v>985</v>
      </c>
    </row>
    <row r="112" spans="1:3" ht="17.25" thickBot="1">
      <c r="A112" s="1">
        <v>711009</v>
      </c>
      <c r="B112" s="7" t="s">
        <v>1070</v>
      </c>
      <c r="C112" s="14" t="s">
        <v>986</v>
      </c>
    </row>
    <row r="113" spans="1:3" ht="17.25" thickBot="1">
      <c r="A113" s="1">
        <v>711010</v>
      </c>
      <c r="B113" s="7" t="s">
        <v>1071</v>
      </c>
      <c r="C113" s="14" t="s">
        <v>987</v>
      </c>
    </row>
    <row r="114" spans="1:3" ht="17.25" thickBot="1">
      <c r="A114" s="1">
        <v>711011</v>
      </c>
      <c r="B114" s="7" t="s">
        <v>1072</v>
      </c>
      <c r="C114" s="14" t="s">
        <v>988</v>
      </c>
    </row>
    <row r="115" spans="1:3" ht="17.25" thickBot="1">
      <c r="A115" s="1">
        <v>711012</v>
      </c>
      <c r="B115" s="7" t="s">
        <v>1073</v>
      </c>
      <c r="C115" s="14" t="s">
        <v>989</v>
      </c>
    </row>
    <row r="116" spans="1:3" ht="17.25" thickBot="1">
      <c r="A116" s="1">
        <v>711013</v>
      </c>
      <c r="B116" s="7" t="s">
        <v>1074</v>
      </c>
      <c r="C116" s="14" t="s">
        <v>990</v>
      </c>
    </row>
    <row r="117" spans="1:3" ht="17.25" thickBot="1">
      <c r="A117" s="1">
        <v>711014</v>
      </c>
      <c r="B117" s="7" t="s">
        <v>1075</v>
      </c>
      <c r="C117" s="14" t="s">
        <v>991</v>
      </c>
    </row>
    <row r="118" spans="1:3" ht="17.25" thickBot="1">
      <c r="A118" s="1">
        <v>711015</v>
      </c>
      <c r="B118" s="7" t="s">
        <v>1076</v>
      </c>
      <c r="C118" s="14" t="s">
        <v>992</v>
      </c>
    </row>
    <row r="119" spans="1:3" ht="17.25" thickBot="1">
      <c r="A119" s="1">
        <v>711016</v>
      </c>
      <c r="B119" s="7" t="s">
        <v>1077</v>
      </c>
      <c r="C119" s="14" t="s">
        <v>993</v>
      </c>
    </row>
    <row r="120" spans="1:3" ht="17.25" thickBot="1">
      <c r="A120" s="1">
        <v>711017</v>
      </c>
      <c r="B120" s="7" t="s">
        <v>1078</v>
      </c>
      <c r="C120" s="7" t="s">
        <v>994</v>
      </c>
    </row>
    <row r="121" spans="1:3" ht="17.25" thickBot="1">
      <c r="A121" s="1">
        <v>711018</v>
      </c>
      <c r="B121" s="7" t="s">
        <v>1079</v>
      </c>
      <c r="C121" s="14" t="s">
        <v>995</v>
      </c>
    </row>
    <row r="122" spans="1:3">
      <c r="A122" s="1">
        <v>711019</v>
      </c>
      <c r="B122" s="7" t="s">
        <v>411</v>
      </c>
      <c r="C122" s="7" t="s">
        <v>996</v>
      </c>
    </row>
    <row r="123" spans="1:3" ht="33">
      <c r="A123" s="1">
        <v>711020</v>
      </c>
      <c r="B123" s="7" t="s">
        <v>1080</v>
      </c>
      <c r="C123" s="7" t="s">
        <v>997</v>
      </c>
    </row>
    <row r="124" spans="1:3">
      <c r="A124" s="1">
        <v>711021</v>
      </c>
      <c r="B124" s="7" t="s">
        <v>1081</v>
      </c>
      <c r="C124" s="7" t="s">
        <v>998</v>
      </c>
    </row>
    <row r="125" spans="1:3">
      <c r="A125" s="1">
        <v>711022</v>
      </c>
      <c r="B125" s="7" t="s">
        <v>1082</v>
      </c>
      <c r="C125" s="7" t="s">
        <v>999</v>
      </c>
    </row>
    <row r="126" spans="1:3" ht="33">
      <c r="A126" s="1">
        <v>711023</v>
      </c>
      <c r="B126" s="7" t="s">
        <v>1083</v>
      </c>
      <c r="C126" s="7" t="s">
        <v>1000</v>
      </c>
    </row>
    <row r="127" spans="1:3">
      <c r="A127" s="1">
        <v>711024</v>
      </c>
      <c r="B127" s="47" t="s">
        <v>4437</v>
      </c>
      <c r="C127" s="7" t="s">
        <v>1001</v>
      </c>
    </row>
    <row r="128" spans="1:3" ht="33">
      <c r="A128" s="1">
        <v>712001</v>
      </c>
      <c r="B128" s="8" t="s">
        <v>966</v>
      </c>
      <c r="C128" s="7" t="s">
        <v>1002</v>
      </c>
    </row>
    <row r="129" spans="1:3">
      <c r="A129" s="1">
        <v>712002</v>
      </c>
      <c r="B129" s="8" t="s">
        <v>4425</v>
      </c>
      <c r="C129" s="7" t="s">
        <v>1003</v>
      </c>
    </row>
    <row r="130" spans="1:3" ht="33">
      <c r="A130" s="1">
        <v>712003</v>
      </c>
      <c r="B130" s="8" t="s">
        <v>968</v>
      </c>
      <c r="C130" s="7" t="s">
        <v>1004</v>
      </c>
    </row>
    <row r="131" spans="1:3">
      <c r="A131" s="1">
        <v>712004</v>
      </c>
      <c r="B131" s="8" t="s">
        <v>969</v>
      </c>
      <c r="C131" s="7" t="s">
        <v>1005</v>
      </c>
    </row>
    <row r="132" spans="1:3" ht="33">
      <c r="A132" s="1">
        <v>712005</v>
      </c>
      <c r="B132" s="8" t="s">
        <v>970</v>
      </c>
      <c r="C132" s="7" t="s">
        <v>1006</v>
      </c>
    </row>
    <row r="133" spans="1:3">
      <c r="A133" s="1">
        <v>712006</v>
      </c>
      <c r="B133" s="8" t="s">
        <v>971</v>
      </c>
      <c r="C133" s="7" t="s">
        <v>1007</v>
      </c>
    </row>
    <row r="134" spans="1:3">
      <c r="A134" s="1">
        <v>712007</v>
      </c>
      <c r="B134" s="8" t="s">
        <v>972</v>
      </c>
      <c r="C134" s="7" t="s">
        <v>1008</v>
      </c>
    </row>
    <row r="135" spans="1:3" ht="17.25" thickBot="1">
      <c r="A135" s="1">
        <v>712008</v>
      </c>
      <c r="B135" s="8" t="s">
        <v>973</v>
      </c>
      <c r="C135" s="7" t="s">
        <v>1009</v>
      </c>
    </row>
    <row r="136" spans="1:3" ht="33.75" thickBot="1">
      <c r="A136" s="1">
        <v>712009</v>
      </c>
      <c r="B136" s="8" t="s">
        <v>974</v>
      </c>
      <c r="C136" s="14" t="s">
        <v>1006</v>
      </c>
    </row>
    <row r="137" spans="1:3" ht="33.75" thickBot="1">
      <c r="A137" s="1">
        <v>712010</v>
      </c>
      <c r="B137" s="8" t="s">
        <v>975</v>
      </c>
      <c r="C137" s="14" t="s">
        <v>1010</v>
      </c>
    </row>
    <row r="138" spans="1:3" ht="17.25" thickBot="1">
      <c r="A138" s="1">
        <v>712011</v>
      </c>
      <c r="B138" s="8" t="s">
        <v>976</v>
      </c>
      <c r="C138" s="14" t="s">
        <v>1011</v>
      </c>
    </row>
    <row r="139" spans="1:3" ht="17.25" thickBot="1">
      <c r="A139" s="1">
        <v>712012</v>
      </c>
      <c r="B139" s="8" t="s">
        <v>977</v>
      </c>
      <c r="C139" s="14" t="s">
        <v>1012</v>
      </c>
    </row>
    <row r="140" spans="1:3" ht="33.75" thickBot="1">
      <c r="A140" s="1">
        <v>712013</v>
      </c>
      <c r="B140" s="8" t="s">
        <v>978</v>
      </c>
      <c r="C140" s="14" t="s">
        <v>1013</v>
      </c>
    </row>
    <row r="141" spans="1:3" ht="33.75" thickBot="1">
      <c r="A141" s="1">
        <v>712014</v>
      </c>
      <c r="B141" s="8" t="s">
        <v>979</v>
      </c>
      <c r="C141" s="14" t="s">
        <v>1014</v>
      </c>
    </row>
    <row r="142" spans="1:3" ht="33.75" thickBot="1">
      <c r="A142" s="1">
        <v>712015</v>
      </c>
      <c r="B142" s="8" t="s">
        <v>980</v>
      </c>
      <c r="C142" s="14" t="s">
        <v>1015</v>
      </c>
    </row>
    <row r="143" spans="1:3" ht="33.75" thickBot="1">
      <c r="A143" s="1">
        <v>712016</v>
      </c>
      <c r="B143" s="8" t="s">
        <v>981</v>
      </c>
      <c r="C143" s="14" t="s">
        <v>1016</v>
      </c>
    </row>
    <row r="144" spans="1:3" ht="17.25" thickBot="1">
      <c r="A144" s="1">
        <v>713101</v>
      </c>
      <c r="B144" s="8" t="s">
        <v>4438</v>
      </c>
      <c r="C144" s="14" t="s">
        <v>1017</v>
      </c>
    </row>
    <row r="145" spans="1:3" ht="17.25" thickBot="1">
      <c r="A145" s="1">
        <v>713102</v>
      </c>
      <c r="B145" s="8" t="s">
        <v>4439</v>
      </c>
      <c r="C145" s="14" t="s">
        <v>1018</v>
      </c>
    </row>
    <row r="146" spans="1:3" ht="33.75" thickBot="1">
      <c r="A146" s="1">
        <v>713103</v>
      </c>
      <c r="B146" s="8" t="s">
        <v>4440</v>
      </c>
      <c r="C146" s="14" t="s">
        <v>1019</v>
      </c>
    </row>
    <row r="147" spans="1:3" ht="17.25" thickBot="1">
      <c r="A147" s="1">
        <v>713104</v>
      </c>
      <c r="B147" s="8" t="s">
        <v>4441</v>
      </c>
      <c r="C147" s="14" t="s">
        <v>1020</v>
      </c>
    </row>
    <row r="148" spans="1:3" ht="17.25" thickBot="1">
      <c r="A148" s="1">
        <v>713105</v>
      </c>
      <c r="B148" s="8" t="s">
        <v>4442</v>
      </c>
      <c r="C148" s="14" t="s">
        <v>1021</v>
      </c>
    </row>
    <row r="149" spans="1:3" ht="17.25" thickBot="1">
      <c r="A149" s="1">
        <v>713106</v>
      </c>
      <c r="B149" s="8" t="s">
        <v>4443</v>
      </c>
      <c r="C149" s="14" t="s">
        <v>1022</v>
      </c>
    </row>
    <row r="150" spans="1:3" ht="17.25" thickBot="1">
      <c r="A150" s="1">
        <v>713201</v>
      </c>
      <c r="B150" s="8" t="s">
        <v>4444</v>
      </c>
      <c r="C150" s="14" t="s">
        <v>1023</v>
      </c>
    </row>
    <row r="151" spans="1:3" ht="17.25" thickBot="1">
      <c r="A151" s="1">
        <v>713202</v>
      </c>
      <c r="B151" s="8" t="s">
        <v>4445</v>
      </c>
      <c r="C151" s="14" t="s">
        <v>1024</v>
      </c>
    </row>
    <row r="152" spans="1:3" ht="17.25" thickBot="1">
      <c r="A152" s="1">
        <v>713203</v>
      </c>
      <c r="B152" s="8" t="s">
        <v>4446</v>
      </c>
      <c r="C152" s="14" t="s">
        <v>1025</v>
      </c>
    </row>
    <row r="153" spans="1:3" ht="17.25" thickBot="1">
      <c r="A153" s="1">
        <v>713204</v>
      </c>
      <c r="B153" s="8" t="s">
        <v>4447</v>
      </c>
      <c r="C153" s="14" t="s">
        <v>1023</v>
      </c>
    </row>
    <row r="154" spans="1:3" ht="17.25" thickBot="1">
      <c r="A154" s="1">
        <v>713205</v>
      </c>
      <c r="B154" s="8" t="s">
        <v>4448</v>
      </c>
      <c r="C154" s="14" t="s">
        <v>1026</v>
      </c>
    </row>
    <row r="155" spans="1:3" ht="17.25" thickBot="1">
      <c r="A155" s="1">
        <v>713206</v>
      </c>
      <c r="B155" s="8" t="s">
        <v>4449</v>
      </c>
      <c r="C155" s="14" t="s">
        <v>1027</v>
      </c>
    </row>
    <row r="156" spans="1:3" ht="17.25" thickBot="1">
      <c r="A156" s="1">
        <v>713301</v>
      </c>
      <c r="B156" s="8" t="s">
        <v>992</v>
      </c>
      <c r="C156" s="14" t="s">
        <v>1028</v>
      </c>
    </row>
    <row r="157" spans="1:3" ht="17.25" thickBot="1">
      <c r="A157" s="1">
        <v>713302</v>
      </c>
      <c r="B157" s="8" t="s">
        <v>4450</v>
      </c>
      <c r="C157" s="14" t="s">
        <v>1029</v>
      </c>
    </row>
    <row r="158" spans="1:3" ht="17.25" thickBot="1">
      <c r="A158" s="1">
        <v>713303</v>
      </c>
      <c r="B158" s="8" t="s">
        <v>4451</v>
      </c>
      <c r="C158" s="14" t="s">
        <v>1030</v>
      </c>
    </row>
    <row r="159" spans="1:3" ht="17.25" thickBot="1">
      <c r="A159" s="1">
        <v>713304</v>
      </c>
      <c r="B159" s="8" t="s">
        <v>4452</v>
      </c>
      <c r="C159" s="14" t="s">
        <v>1031</v>
      </c>
    </row>
    <row r="160" spans="1:3" ht="17.25" thickBot="1">
      <c r="A160" s="1">
        <v>713305</v>
      </c>
      <c r="B160" s="8" t="s">
        <v>4453</v>
      </c>
      <c r="C160" s="14" t="s">
        <v>1032</v>
      </c>
    </row>
    <row r="161" spans="1:3" ht="17.25" thickBot="1">
      <c r="A161" s="1">
        <v>713306</v>
      </c>
      <c r="B161" s="8" t="s">
        <v>4474</v>
      </c>
      <c r="C161" s="14" t="s">
        <v>1033</v>
      </c>
    </row>
    <row r="162" spans="1:3" ht="17.25" thickBot="1">
      <c r="A162" s="1">
        <v>713307</v>
      </c>
      <c r="B162" s="8" t="s">
        <v>4455</v>
      </c>
      <c r="C162" s="14" t="s">
        <v>1023</v>
      </c>
    </row>
    <row r="163" spans="1:3" ht="17.25" thickBot="1">
      <c r="A163" s="1">
        <v>713308</v>
      </c>
      <c r="B163" s="8" t="s">
        <v>984</v>
      </c>
      <c r="C163" s="14" t="s">
        <v>1034</v>
      </c>
    </row>
    <row r="164" spans="1:3" ht="17.25" thickBot="1">
      <c r="A164" s="1">
        <v>713309</v>
      </c>
      <c r="B164" s="8" t="s">
        <v>983</v>
      </c>
      <c r="C164" s="14" t="s">
        <v>1035</v>
      </c>
    </row>
    <row r="165" spans="1:3" ht="17.25" thickBot="1">
      <c r="A165" s="1">
        <v>713401</v>
      </c>
      <c r="B165" s="8" t="s">
        <v>4456</v>
      </c>
      <c r="C165" s="14" t="s">
        <v>1036</v>
      </c>
    </row>
    <row r="166" spans="1:3" ht="17.25" thickBot="1">
      <c r="A166" s="1">
        <v>713402</v>
      </c>
      <c r="B166" s="8" t="s">
        <v>4457</v>
      </c>
      <c r="C166" s="14" t="s">
        <v>1037</v>
      </c>
    </row>
    <row r="167" spans="1:3" ht="17.25" thickBot="1">
      <c r="A167" s="1">
        <v>713403</v>
      </c>
      <c r="B167" s="8" t="s">
        <v>4458</v>
      </c>
      <c r="C167" s="14" t="s">
        <v>1038</v>
      </c>
    </row>
    <row r="168" spans="1:3" ht="17.25" thickBot="1">
      <c r="A168" s="1">
        <v>713404</v>
      </c>
      <c r="B168" s="8" t="s">
        <v>4459</v>
      </c>
      <c r="C168" s="14" t="s">
        <v>1039</v>
      </c>
    </row>
    <row r="169" spans="1:3" ht="17.25" thickBot="1">
      <c r="A169" s="1">
        <v>713405</v>
      </c>
      <c r="B169" s="8" t="s">
        <v>4460</v>
      </c>
      <c r="C169" s="14" t="s">
        <v>1040</v>
      </c>
    </row>
    <row r="170" spans="1:3" ht="17.25" thickBot="1">
      <c r="A170" s="1">
        <v>713406</v>
      </c>
      <c r="B170" s="8" t="s">
        <v>4475</v>
      </c>
      <c r="C170" s="14" t="s">
        <v>1041</v>
      </c>
    </row>
    <row r="171" spans="1:3" ht="17.25" thickBot="1">
      <c r="A171" s="1">
        <v>713501</v>
      </c>
      <c r="B171" s="8" t="s">
        <v>4462</v>
      </c>
      <c r="C171" s="14" t="s">
        <v>1042</v>
      </c>
    </row>
    <row r="172" spans="1:3" ht="17.25" thickBot="1">
      <c r="A172" s="1">
        <v>713502</v>
      </c>
      <c r="B172" s="8" t="s">
        <v>4463</v>
      </c>
      <c r="C172" s="14" t="s">
        <v>1043</v>
      </c>
    </row>
    <row r="173" spans="1:3" ht="17.25" thickBot="1">
      <c r="A173" s="1">
        <v>713503</v>
      </c>
      <c r="B173" s="8" t="s">
        <v>4464</v>
      </c>
      <c r="C173" s="14" t="s">
        <v>1044</v>
      </c>
    </row>
    <row r="174" spans="1:3" ht="17.25" thickBot="1">
      <c r="A174" s="1">
        <v>713504</v>
      </c>
      <c r="B174" s="8" t="s">
        <v>4465</v>
      </c>
      <c r="C174" s="14" t="s">
        <v>1034</v>
      </c>
    </row>
    <row r="175" spans="1:3" ht="17.25" thickBot="1">
      <c r="A175" s="1">
        <v>713505</v>
      </c>
      <c r="B175" s="8" t="s">
        <v>4466</v>
      </c>
      <c r="C175" s="14" t="s">
        <v>1045</v>
      </c>
    </row>
    <row r="176" spans="1:3" ht="17.25" thickBot="1">
      <c r="A176" s="1">
        <v>713506</v>
      </c>
      <c r="B176" s="8" t="s">
        <v>4476</v>
      </c>
      <c r="C176" s="14" t="s">
        <v>1046</v>
      </c>
    </row>
    <row r="177" spans="1:3" ht="17.25" thickBot="1">
      <c r="A177" s="1">
        <v>713601</v>
      </c>
      <c r="B177" s="8" t="s">
        <v>4468</v>
      </c>
      <c r="C177" s="14" t="s">
        <v>1047</v>
      </c>
    </row>
    <row r="178" spans="1:3" ht="17.25" thickBot="1">
      <c r="A178" s="1">
        <v>713602</v>
      </c>
      <c r="B178" s="8" t="s">
        <v>4469</v>
      </c>
      <c r="C178" s="14" t="s">
        <v>1037</v>
      </c>
    </row>
    <row r="179" spans="1:3" ht="17.25" thickBot="1">
      <c r="A179" s="1">
        <v>713603</v>
      </c>
      <c r="B179" s="8" t="s">
        <v>4470</v>
      </c>
      <c r="C179" s="14" t="s">
        <v>1023</v>
      </c>
    </row>
    <row r="180" spans="1:3" ht="17.25" thickBot="1">
      <c r="A180" s="1">
        <v>720001</v>
      </c>
      <c r="B180" s="14"/>
      <c r="C180" s="14" t="s">
        <v>1048</v>
      </c>
    </row>
    <row r="181" spans="1:3" ht="17.25" thickBot="1">
      <c r="A181" s="1">
        <v>720002</v>
      </c>
      <c r="B181" s="14"/>
      <c r="C181" s="14" t="s">
        <v>1049</v>
      </c>
    </row>
    <row r="182" spans="1:3" ht="17.25" thickBot="1">
      <c r="A182" s="1">
        <v>720003</v>
      </c>
      <c r="B182" s="14"/>
      <c r="C182" s="14" t="s">
        <v>1050</v>
      </c>
    </row>
    <row r="183" spans="1:3" ht="17.25" thickBot="1">
      <c r="A183" s="1">
        <v>720004</v>
      </c>
      <c r="B183" s="14"/>
      <c r="C183" s="14" t="s">
        <v>1023</v>
      </c>
    </row>
    <row r="184" spans="1:3" ht="17.25" thickBot="1">
      <c r="A184" s="1">
        <v>720005</v>
      </c>
      <c r="B184" s="14"/>
      <c r="C184" s="14" t="s">
        <v>1051</v>
      </c>
    </row>
    <row r="185" spans="1:3" ht="17.25" thickBot="1">
      <c r="A185" s="1">
        <v>720006</v>
      </c>
      <c r="B185" s="14"/>
      <c r="C185" s="14" t="s">
        <v>1052</v>
      </c>
    </row>
    <row r="186" spans="1:3" ht="17.25" thickBot="1">
      <c r="A186" s="1">
        <v>720007</v>
      </c>
      <c r="B186" s="14"/>
      <c r="C186" s="14" t="s">
        <v>1053</v>
      </c>
    </row>
    <row r="187" spans="1:3" ht="17.25" thickBot="1">
      <c r="A187" s="1">
        <v>720008</v>
      </c>
      <c r="B187" s="14"/>
      <c r="C187" s="14" t="s">
        <v>1054</v>
      </c>
    </row>
    <row r="188" spans="1:3" ht="17.25" thickBot="1">
      <c r="A188" s="1">
        <v>720009</v>
      </c>
      <c r="B188" s="14"/>
      <c r="C188" s="14" t="s">
        <v>1023</v>
      </c>
    </row>
    <row r="189" spans="1:3" ht="17.25" thickBot="1">
      <c r="A189" s="1">
        <v>720010</v>
      </c>
      <c r="B189" s="14"/>
      <c r="C189" s="14" t="s">
        <v>1055</v>
      </c>
    </row>
    <row r="190" spans="1:3" ht="17.25" thickBot="1">
      <c r="A190" s="1">
        <v>720011</v>
      </c>
      <c r="B190" s="14"/>
      <c r="C190" s="14" t="s">
        <v>1056</v>
      </c>
    </row>
    <row r="191" spans="1:3" ht="17.25" thickBot="1">
      <c r="A191" s="1">
        <v>720012</v>
      </c>
      <c r="B191" s="14"/>
      <c r="C191" s="14" t="s">
        <v>1023</v>
      </c>
    </row>
    <row r="192" spans="1:3" ht="17.25" thickBot="1">
      <c r="A192" s="1">
        <v>721001</v>
      </c>
      <c r="B192" s="14" t="s">
        <v>4477</v>
      </c>
      <c r="C192" s="14" t="s">
        <v>1053</v>
      </c>
    </row>
    <row r="193" spans="1:3" ht="17.25" thickBot="1">
      <c r="A193" s="1">
        <v>721002</v>
      </c>
      <c r="B193" s="14" t="s">
        <v>4478</v>
      </c>
      <c r="C193" s="14" t="s">
        <v>1057</v>
      </c>
    </row>
    <row r="194" spans="1:3" ht="17.25" thickBot="1">
      <c r="A194" s="1">
        <v>721003</v>
      </c>
      <c r="B194" s="14" t="s">
        <v>4479</v>
      </c>
      <c r="C194" s="14" t="s">
        <v>1058</v>
      </c>
    </row>
    <row r="195" spans="1:3" ht="17.25" thickBot="1">
      <c r="A195" s="1">
        <v>721004</v>
      </c>
      <c r="B195" t="s">
        <v>1088</v>
      </c>
      <c r="C195" s="14" t="s">
        <v>1034</v>
      </c>
    </row>
    <row r="196" spans="1:3" ht="17.25" thickBot="1">
      <c r="A196" s="1">
        <v>721005</v>
      </c>
      <c r="B196" t="s">
        <v>1089</v>
      </c>
      <c r="C196" s="14" t="s">
        <v>1034</v>
      </c>
    </row>
    <row r="197" spans="1:3" ht="17.25" thickBot="1">
      <c r="A197" s="1">
        <v>721006</v>
      </c>
      <c r="B197" s="7" t="s">
        <v>4480</v>
      </c>
      <c r="C197" s="14" t="s">
        <v>1023</v>
      </c>
    </row>
    <row r="198" spans="1:3" ht="17.25" thickBot="1">
      <c r="A198" s="1">
        <v>721007</v>
      </c>
      <c r="B198" s="7" t="s">
        <v>4481</v>
      </c>
      <c r="C198" s="14" t="s">
        <v>1037</v>
      </c>
    </row>
    <row r="199" spans="1:3" ht="17.25" thickBot="1">
      <c r="A199" s="1">
        <v>721008</v>
      </c>
      <c r="B199" s="7" t="s">
        <v>4482</v>
      </c>
      <c r="C199" s="14" t="s">
        <v>1043</v>
      </c>
    </row>
    <row r="200" spans="1:3" ht="17.25" thickBot="1">
      <c r="A200" s="1">
        <v>721009</v>
      </c>
      <c r="B200" s="51" t="s">
        <v>4483</v>
      </c>
      <c r="C200" s="14" t="s">
        <v>1023</v>
      </c>
    </row>
    <row r="201" spans="1:3" ht="17.25" thickBot="1">
      <c r="A201" s="1">
        <v>721010</v>
      </c>
      <c r="B201" s="7" t="s">
        <v>4484</v>
      </c>
      <c r="C201" s="14" t="s">
        <v>1059</v>
      </c>
    </row>
    <row r="202" spans="1:3" ht="17.25" thickBot="1">
      <c r="A202" s="1">
        <v>721011</v>
      </c>
      <c r="B202" s="57" t="s">
        <v>4485</v>
      </c>
      <c r="C202" s="14" t="s">
        <v>1043</v>
      </c>
    </row>
    <row r="203" spans="1:3" ht="17.25" thickBot="1">
      <c r="A203" s="1">
        <v>721012</v>
      </c>
      <c r="B203" t="s">
        <v>4486</v>
      </c>
      <c r="C203" s="14" t="s">
        <v>1023</v>
      </c>
    </row>
    <row r="204" spans="1:3" ht="17.25" thickBot="1">
      <c r="A204" s="1">
        <v>721013</v>
      </c>
      <c r="B204" s="7" t="s">
        <v>4487</v>
      </c>
      <c r="C204" s="14" t="s">
        <v>1060</v>
      </c>
    </row>
    <row r="205" spans="1:3" ht="17.25" thickBot="1">
      <c r="A205" s="1">
        <v>721014</v>
      </c>
      <c r="B205" s="7" t="s">
        <v>4488</v>
      </c>
      <c r="C205" s="14" t="s">
        <v>1061</v>
      </c>
    </row>
    <row r="206" spans="1:3">
      <c r="A206" s="1">
        <v>721015</v>
      </c>
      <c r="B206" s="7" t="s">
        <v>4489</v>
      </c>
      <c r="C206" s="15" t="s">
        <v>1062</v>
      </c>
    </row>
    <row r="207" spans="1:3">
      <c r="A207" s="1">
        <v>721016</v>
      </c>
      <c r="B207" s="7" t="s">
        <v>4490</v>
      </c>
      <c r="C207" s="15" t="s">
        <v>1063</v>
      </c>
    </row>
    <row r="208" spans="1:3">
      <c r="A208" s="1">
        <v>721017</v>
      </c>
      <c r="B208" t="s">
        <v>1101</v>
      </c>
      <c r="C208" s="15" t="s">
        <v>1064</v>
      </c>
    </row>
    <row r="209" spans="1:3">
      <c r="A209" s="1">
        <v>721018</v>
      </c>
      <c r="B209" t="s">
        <v>1102</v>
      </c>
      <c r="C209" s="15" t="s">
        <v>1065</v>
      </c>
    </row>
    <row r="210" spans="1:3">
      <c r="A210" s="1">
        <v>721019</v>
      </c>
      <c r="B210" s="58" t="s">
        <v>4491</v>
      </c>
      <c r="C210" s="15" t="s">
        <v>1066</v>
      </c>
    </row>
    <row r="211" spans="1:3">
      <c r="A211" s="1">
        <v>721020</v>
      </c>
      <c r="B211" s="58" t="s">
        <v>4492</v>
      </c>
      <c r="C211" s="15" t="s">
        <v>1067</v>
      </c>
    </row>
    <row r="212" spans="1:3">
      <c r="A212" s="1">
        <v>721021</v>
      </c>
      <c r="B212" s="58" t="s">
        <v>4493</v>
      </c>
      <c r="C212" s="15" t="s">
        <v>1068</v>
      </c>
    </row>
    <row r="213" spans="1:3">
      <c r="A213" s="1">
        <v>721022</v>
      </c>
      <c r="B213" t="s">
        <v>4494</v>
      </c>
      <c r="C213" s="15" t="s">
        <v>1069</v>
      </c>
    </row>
    <row r="214" spans="1:3">
      <c r="A214" s="1">
        <v>721023</v>
      </c>
      <c r="B214" t="s">
        <v>1107</v>
      </c>
      <c r="C214" s="15" t="s">
        <v>1070</v>
      </c>
    </row>
    <row r="215" spans="1:3">
      <c r="A215" s="1">
        <v>721024</v>
      </c>
      <c r="B215" s="47" t="s">
        <v>4495</v>
      </c>
      <c r="C215" s="15" t="s">
        <v>1071</v>
      </c>
    </row>
    <row r="216" spans="1:3">
      <c r="A216" s="1">
        <v>722001</v>
      </c>
      <c r="B216" s="7" t="s">
        <v>994</v>
      </c>
      <c r="C216" s="15" t="s">
        <v>1072</v>
      </c>
    </row>
    <row r="217" spans="1:3">
      <c r="A217" s="1">
        <v>722002</v>
      </c>
      <c r="B217" s="7" t="s">
        <v>995</v>
      </c>
      <c r="C217" s="15" t="s">
        <v>1073</v>
      </c>
    </row>
    <row r="218" spans="1:3">
      <c r="A218" s="1">
        <v>722003</v>
      </c>
      <c r="B218" s="7" t="s">
        <v>996</v>
      </c>
      <c r="C218" s="15" t="s">
        <v>1074</v>
      </c>
    </row>
    <row r="219" spans="1:3">
      <c r="A219" s="1">
        <v>722004</v>
      </c>
      <c r="B219" s="7" t="s">
        <v>4496</v>
      </c>
      <c r="C219" s="15" t="s">
        <v>1075</v>
      </c>
    </row>
    <row r="220" spans="1:3">
      <c r="A220" s="1">
        <v>722005</v>
      </c>
      <c r="B220" s="7" t="s">
        <v>998</v>
      </c>
      <c r="C220" s="15" t="s">
        <v>1076</v>
      </c>
    </row>
    <row r="221" spans="1:3">
      <c r="A221" s="1">
        <v>722006</v>
      </c>
      <c r="B221" s="7" t="s">
        <v>999</v>
      </c>
      <c r="C221" s="15" t="s">
        <v>1077</v>
      </c>
    </row>
    <row r="222" spans="1:3" ht="33">
      <c r="A222" s="1">
        <v>722007</v>
      </c>
      <c r="B222" s="7" t="s">
        <v>1000</v>
      </c>
      <c r="C222" s="15" t="s">
        <v>1078</v>
      </c>
    </row>
    <row r="223" spans="1:3">
      <c r="A223" s="1">
        <v>722008</v>
      </c>
      <c r="B223" s="7" t="s">
        <v>1001</v>
      </c>
      <c r="C223" s="15" t="s">
        <v>1079</v>
      </c>
    </row>
    <row r="224" spans="1:3">
      <c r="A224" s="1">
        <v>722009</v>
      </c>
      <c r="B224" s="7" t="s">
        <v>1002</v>
      </c>
      <c r="C224" s="15" t="s">
        <v>411</v>
      </c>
    </row>
    <row r="225" spans="1:3">
      <c r="A225" s="1">
        <v>722010</v>
      </c>
      <c r="B225" s="7" t="s">
        <v>1003</v>
      </c>
      <c r="C225" s="15" t="s">
        <v>1080</v>
      </c>
    </row>
    <row r="226" spans="1:3">
      <c r="A226" s="1">
        <v>722011</v>
      </c>
      <c r="B226" s="7" t="s">
        <v>1004</v>
      </c>
      <c r="C226" s="15" t="s">
        <v>1081</v>
      </c>
    </row>
    <row r="227" spans="1:3" ht="33">
      <c r="A227" s="1">
        <v>722012</v>
      </c>
      <c r="B227" s="7" t="s">
        <v>4497</v>
      </c>
      <c r="C227" s="15" t="s">
        <v>1082</v>
      </c>
    </row>
    <row r="228" spans="1:3">
      <c r="A228" s="1">
        <v>722013</v>
      </c>
      <c r="B228" s="7" t="s">
        <v>1006</v>
      </c>
      <c r="C228" s="15" t="s">
        <v>1083</v>
      </c>
    </row>
    <row r="229" spans="1:3">
      <c r="A229" s="1">
        <v>722014</v>
      </c>
      <c r="B229" s="7" t="s">
        <v>1007</v>
      </c>
      <c r="C229" s="15" t="s">
        <v>1084</v>
      </c>
    </row>
    <row r="230" spans="1:3">
      <c r="A230" s="1">
        <v>722015</v>
      </c>
      <c r="B230" s="7" t="s">
        <v>1008</v>
      </c>
      <c r="C230" s="15" t="s">
        <v>1085</v>
      </c>
    </row>
    <row r="231" spans="1:3">
      <c r="A231" s="1">
        <v>722016</v>
      </c>
      <c r="B231" s="7" t="s">
        <v>4498</v>
      </c>
      <c r="C231" s="15" t="s">
        <v>1086</v>
      </c>
    </row>
    <row r="232" spans="1:3">
      <c r="A232" s="1">
        <v>723101</v>
      </c>
      <c r="B232" s="7" t="s">
        <v>4499</v>
      </c>
      <c r="C232" s="15" t="s">
        <v>1087</v>
      </c>
    </row>
    <row r="233" spans="1:3">
      <c r="A233" s="1">
        <v>723102</v>
      </c>
      <c r="B233" s="7" t="s">
        <v>4500</v>
      </c>
      <c r="C233" s="15" t="s">
        <v>1088</v>
      </c>
    </row>
    <row r="234" spans="1:3">
      <c r="A234" s="1">
        <v>723103</v>
      </c>
      <c r="B234" s="7" t="s">
        <v>4501</v>
      </c>
      <c r="C234" s="15" t="s">
        <v>1089</v>
      </c>
    </row>
    <row r="235" spans="1:3">
      <c r="A235" s="1">
        <v>723104</v>
      </c>
      <c r="B235" s="7" t="s">
        <v>4502</v>
      </c>
      <c r="C235" s="15" t="s">
        <v>1090</v>
      </c>
    </row>
    <row r="236" spans="1:3">
      <c r="A236" s="1">
        <v>723105</v>
      </c>
      <c r="B236" s="7" t="s">
        <v>4503</v>
      </c>
      <c r="C236" s="15" t="s">
        <v>1091</v>
      </c>
    </row>
    <row r="237" spans="1:3">
      <c r="A237" s="1">
        <v>723106</v>
      </c>
      <c r="B237" s="7" t="s">
        <v>4504</v>
      </c>
      <c r="C237" s="15" t="s">
        <v>1092</v>
      </c>
    </row>
    <row r="238" spans="1:3">
      <c r="A238" s="1">
        <v>723201</v>
      </c>
      <c r="B238" s="7" t="s">
        <v>4505</v>
      </c>
      <c r="C238" s="15" t="s">
        <v>1093</v>
      </c>
    </row>
    <row r="239" spans="1:3">
      <c r="A239" s="1">
        <v>723202</v>
      </c>
      <c r="B239" s="7" t="s">
        <v>4506</v>
      </c>
      <c r="C239" s="15" t="s">
        <v>1094</v>
      </c>
    </row>
    <row r="240" spans="1:3">
      <c r="A240" s="1">
        <v>723203</v>
      </c>
      <c r="B240" s="7" t="s">
        <v>4507</v>
      </c>
      <c r="C240" s="15" t="s">
        <v>1095</v>
      </c>
    </row>
    <row r="241" spans="1:3">
      <c r="A241" s="1">
        <v>723204</v>
      </c>
      <c r="B241" s="7" t="s">
        <v>4508</v>
      </c>
      <c r="C241" s="15" t="s">
        <v>1096</v>
      </c>
    </row>
    <row r="242" spans="1:3">
      <c r="A242" s="1">
        <v>723205</v>
      </c>
      <c r="B242" s="7" t="s">
        <v>4509</v>
      </c>
      <c r="C242" s="15" t="s">
        <v>1097</v>
      </c>
    </row>
    <row r="243" spans="1:3">
      <c r="A243" s="1">
        <v>723206</v>
      </c>
      <c r="B243" s="7" t="s">
        <v>4510</v>
      </c>
      <c r="C243" s="15" t="s">
        <v>1098</v>
      </c>
    </row>
    <row r="244" spans="1:3">
      <c r="A244" s="1">
        <v>723301</v>
      </c>
      <c r="B244" s="7" t="s">
        <v>4511</v>
      </c>
      <c r="C244" s="15" t="s">
        <v>1099</v>
      </c>
    </row>
    <row r="245" spans="1:3">
      <c r="A245" s="1">
        <v>723302</v>
      </c>
      <c r="B245" s="7" t="s">
        <v>4512</v>
      </c>
      <c r="C245" s="15" t="s">
        <v>1100</v>
      </c>
    </row>
    <row r="246" spans="1:3" ht="33">
      <c r="A246" s="1">
        <v>723303</v>
      </c>
      <c r="B246" s="7" t="s">
        <v>4513</v>
      </c>
      <c r="C246" s="15" t="s">
        <v>1101</v>
      </c>
    </row>
    <row r="247" spans="1:3" ht="33">
      <c r="A247" s="1">
        <v>723304</v>
      </c>
      <c r="B247" s="7" t="s">
        <v>4514</v>
      </c>
      <c r="C247" s="15" t="s">
        <v>1102</v>
      </c>
    </row>
    <row r="248" spans="1:3" ht="33">
      <c r="A248" s="1">
        <v>723305</v>
      </c>
      <c r="B248" s="7" t="s">
        <v>4515</v>
      </c>
      <c r="C248" s="15" t="s">
        <v>1103</v>
      </c>
    </row>
    <row r="249" spans="1:3" ht="33">
      <c r="A249" s="1">
        <v>723306</v>
      </c>
      <c r="B249" s="7" t="s">
        <v>4516</v>
      </c>
      <c r="C249" s="15" t="s">
        <v>1104</v>
      </c>
    </row>
    <row r="250" spans="1:3" ht="33">
      <c r="A250" s="1">
        <v>723307</v>
      </c>
      <c r="B250" s="7" t="s">
        <v>4517</v>
      </c>
      <c r="C250" s="15" t="s">
        <v>1105</v>
      </c>
    </row>
    <row r="251" spans="1:3">
      <c r="A251" s="1">
        <v>723308</v>
      </c>
      <c r="B251" s="7" t="s">
        <v>4518</v>
      </c>
      <c r="C251" s="15" t="s">
        <v>1106</v>
      </c>
    </row>
    <row r="252" spans="1:3">
      <c r="A252" s="1">
        <v>723309</v>
      </c>
      <c r="B252" s="7" t="s">
        <v>4519</v>
      </c>
      <c r="C252" s="15" t="s">
        <v>1107</v>
      </c>
    </row>
    <row r="253" spans="1:3">
      <c r="A253" s="1">
        <v>723401</v>
      </c>
      <c r="B253" s="7" t="s">
        <v>4520</v>
      </c>
    </row>
    <row r="254" spans="1:3" ht="33">
      <c r="A254" s="1">
        <v>723402</v>
      </c>
      <c r="B254" s="7" t="s">
        <v>4521</v>
      </c>
    </row>
    <row r="255" spans="1:3">
      <c r="A255" s="1">
        <v>723403</v>
      </c>
      <c r="B255" s="7" t="s">
        <v>4522</v>
      </c>
    </row>
    <row r="256" spans="1:3">
      <c r="A256" s="1">
        <v>723404</v>
      </c>
      <c r="B256" s="7" t="s">
        <v>4523</v>
      </c>
    </row>
    <row r="257" spans="1:3">
      <c r="A257" s="1">
        <v>723405</v>
      </c>
      <c r="B257" s="7" t="s">
        <v>4524</v>
      </c>
    </row>
    <row r="258" spans="1:3">
      <c r="A258" s="1">
        <v>723406</v>
      </c>
      <c r="B258" s="7" t="s">
        <v>4525</v>
      </c>
    </row>
    <row r="259" spans="1:3">
      <c r="A259" s="1">
        <v>723501</v>
      </c>
      <c r="B259" s="7" t="s">
        <v>4526</v>
      </c>
    </row>
    <row r="260" spans="1:3">
      <c r="A260" s="1">
        <v>723502</v>
      </c>
      <c r="B260" s="7" t="s">
        <v>4527</v>
      </c>
    </row>
    <row r="261" spans="1:3">
      <c r="A261" s="1">
        <v>723503</v>
      </c>
      <c r="B261" s="7" t="s">
        <v>4528</v>
      </c>
    </row>
    <row r="262" spans="1:3">
      <c r="A262" s="1">
        <v>723504</v>
      </c>
      <c r="B262" s="7" t="s">
        <v>4529</v>
      </c>
    </row>
    <row r="263" spans="1:3">
      <c r="A263" s="1">
        <v>723505</v>
      </c>
      <c r="B263" s="7" t="s">
        <v>4530</v>
      </c>
    </row>
    <row r="264" spans="1:3">
      <c r="A264" s="1">
        <v>723506</v>
      </c>
      <c r="B264" s="7" t="s">
        <v>4531</v>
      </c>
    </row>
    <row r="265" spans="1:3">
      <c r="A265" s="1">
        <v>723601</v>
      </c>
      <c r="B265" s="7" t="s">
        <v>4532</v>
      </c>
    </row>
    <row r="266" spans="1:3">
      <c r="A266" s="1">
        <v>723602</v>
      </c>
      <c r="B266" s="7" t="s">
        <v>4533</v>
      </c>
    </row>
    <row r="267" spans="1:3">
      <c r="A267" s="1">
        <v>723603</v>
      </c>
      <c r="B267" s="7" t="s">
        <v>4534</v>
      </c>
    </row>
    <row r="268" spans="1:3">
      <c r="A268" s="1">
        <v>22101</v>
      </c>
      <c r="B268" s="15" t="s">
        <v>1108</v>
      </c>
      <c r="C268" s="15"/>
    </row>
    <row r="269" spans="1:3">
      <c r="A269" s="1">
        <v>22102</v>
      </c>
      <c r="B269" s="15" t="s">
        <v>421</v>
      </c>
      <c r="C269" s="15"/>
    </row>
    <row r="270" spans="1:3">
      <c r="A270" s="1">
        <v>22103</v>
      </c>
      <c r="B270" s="15" t="s">
        <v>1109</v>
      </c>
      <c r="C270" s="15"/>
    </row>
    <row r="271" spans="1:3">
      <c r="A271" s="1">
        <v>22104</v>
      </c>
      <c r="B271" s="15" t="s">
        <v>1110</v>
      </c>
      <c r="C271" s="15"/>
    </row>
    <row r="272" spans="1:3">
      <c r="A272" s="1">
        <v>22105</v>
      </c>
      <c r="B272" s="15" t="s">
        <v>1111</v>
      </c>
      <c r="C272" s="15"/>
    </row>
    <row r="273" spans="1:3">
      <c r="A273" s="1">
        <v>22106</v>
      </c>
      <c r="B273" s="15" t="s">
        <v>1112</v>
      </c>
      <c r="C273" s="15"/>
    </row>
    <row r="274" spans="1:3">
      <c r="A274" s="1">
        <v>22107</v>
      </c>
      <c r="B274" s="15" t="s">
        <v>1113</v>
      </c>
      <c r="C274" s="15"/>
    </row>
    <row r="275" spans="1:3">
      <c r="A275" s="1">
        <v>22108</v>
      </c>
      <c r="B275" s="15" t="s">
        <v>1114</v>
      </c>
      <c r="C275" s="15"/>
    </row>
    <row r="276" spans="1:3">
      <c r="A276" s="1">
        <v>22109</v>
      </c>
      <c r="B276" s="15" t="s">
        <v>1115</v>
      </c>
      <c r="C276" s="15"/>
    </row>
    <row r="277" spans="1:3">
      <c r="A277" s="1">
        <v>22110</v>
      </c>
      <c r="B277" s="15" t="s">
        <v>1110</v>
      </c>
      <c r="C277" s="15"/>
    </row>
    <row r="278" spans="1:3">
      <c r="A278" s="1">
        <v>22111</v>
      </c>
      <c r="B278" s="15" t="s">
        <v>1116</v>
      </c>
      <c r="C278" s="15"/>
    </row>
    <row r="279" spans="1:3">
      <c r="A279" s="1">
        <v>22112</v>
      </c>
      <c r="B279" s="15" t="s">
        <v>1116</v>
      </c>
      <c r="C279" s="15"/>
    </row>
    <row r="280" spans="1:3">
      <c r="A280" s="1">
        <v>22113</v>
      </c>
      <c r="B280" s="15" t="s">
        <v>1117</v>
      </c>
      <c r="C280" s="15"/>
    </row>
    <row r="281" spans="1:3">
      <c r="A281" s="1">
        <v>22114</v>
      </c>
      <c r="B281" s="15" t="s">
        <v>1118</v>
      </c>
      <c r="C281" s="15"/>
    </row>
    <row r="282" spans="1:3">
      <c r="A282" s="1">
        <v>22115</v>
      </c>
      <c r="B282" s="15" t="s">
        <v>1119</v>
      </c>
      <c r="C282" s="15"/>
    </row>
    <row r="283" spans="1:3">
      <c r="A283" s="1">
        <v>22116</v>
      </c>
      <c r="B283" s="15" t="s">
        <v>1120</v>
      </c>
      <c r="C283" s="7"/>
    </row>
    <row r="284" spans="1:3">
      <c r="A284" s="1">
        <v>22117</v>
      </c>
      <c r="B284" s="15" t="s">
        <v>1121</v>
      </c>
      <c r="C284" s="7"/>
    </row>
    <row r="285" spans="1:3">
      <c r="A285" s="1">
        <v>22118</v>
      </c>
      <c r="B285" s="15" t="s">
        <v>1121</v>
      </c>
      <c r="C285" s="7"/>
    </row>
    <row r="286" spans="1:3">
      <c r="A286" s="1">
        <v>22119</v>
      </c>
      <c r="B286" s="15" t="s">
        <v>1110</v>
      </c>
      <c r="C286" s="7"/>
    </row>
    <row r="287" spans="1:3">
      <c r="A287" s="1">
        <v>22120</v>
      </c>
      <c r="B287" s="15" t="s">
        <v>1116</v>
      </c>
      <c r="C287" s="7"/>
    </row>
    <row r="288" spans="1:3">
      <c r="A288" s="1">
        <v>22121</v>
      </c>
      <c r="B288" s="15" t="s">
        <v>1116</v>
      </c>
      <c r="C288" s="7"/>
    </row>
    <row r="289" spans="1:3">
      <c r="A289" s="1">
        <v>22122</v>
      </c>
      <c r="B289" s="15" t="s">
        <v>1122</v>
      </c>
      <c r="C289" s="7"/>
    </row>
    <row r="290" spans="1:3">
      <c r="A290" s="1">
        <v>22123</v>
      </c>
      <c r="B290" s="15" t="s">
        <v>1123</v>
      </c>
      <c r="C290" s="7"/>
    </row>
    <row r="291" spans="1:3">
      <c r="A291" s="1">
        <v>22124</v>
      </c>
      <c r="B291" s="15" t="s">
        <v>1124</v>
      </c>
      <c r="C291" s="7"/>
    </row>
    <row r="292" spans="1:3">
      <c r="A292" s="1">
        <v>23101</v>
      </c>
      <c r="B292" s="15" t="s">
        <v>1125</v>
      </c>
      <c r="C292" s="7"/>
    </row>
    <row r="293" spans="1:3">
      <c r="A293" s="1">
        <v>23102</v>
      </c>
      <c r="B293" s="15" t="s">
        <v>1126</v>
      </c>
      <c r="C293" s="7"/>
    </row>
    <row r="294" spans="1:3">
      <c r="A294" s="1">
        <v>23103</v>
      </c>
      <c r="B294" s="15" t="s">
        <v>1127</v>
      </c>
      <c r="C294" s="7"/>
    </row>
    <row r="295" spans="1:3">
      <c r="A295" s="1">
        <v>23104</v>
      </c>
      <c r="B295" s="15" t="s">
        <v>1128</v>
      </c>
      <c r="C295" s="7"/>
    </row>
    <row r="296" spans="1:3">
      <c r="A296" s="1">
        <v>23105</v>
      </c>
      <c r="B296" s="15" t="s">
        <v>1129</v>
      </c>
      <c r="C296" s="7"/>
    </row>
    <row r="297" spans="1:3">
      <c r="A297" s="1">
        <v>23106</v>
      </c>
      <c r="B297" s="15" t="s">
        <v>1129</v>
      </c>
      <c r="C297" s="7"/>
    </row>
    <row r="298" spans="1:3">
      <c r="A298" s="1">
        <v>23107</v>
      </c>
      <c r="B298" s="15" t="s">
        <v>1129</v>
      </c>
      <c r="C298" s="7"/>
    </row>
    <row r="299" spans="1:3">
      <c r="A299" s="1">
        <v>23108</v>
      </c>
      <c r="B299" s="15" t="s">
        <v>1130</v>
      </c>
      <c r="C299" s="7"/>
    </row>
    <row r="300" spans="1:3">
      <c r="A300" s="1">
        <v>23109</v>
      </c>
      <c r="B300" s="15" t="s">
        <v>1131</v>
      </c>
      <c r="C300" s="7"/>
    </row>
    <row r="301" spans="1:3">
      <c r="A301" s="1">
        <v>23110</v>
      </c>
      <c r="B301" s="15" t="s">
        <v>1128</v>
      </c>
      <c r="C301" s="7"/>
    </row>
    <row r="302" spans="1:3">
      <c r="A302" s="1">
        <v>23111</v>
      </c>
      <c r="B302" s="15" t="s">
        <v>1132</v>
      </c>
      <c r="C302" s="7"/>
    </row>
    <row r="303" spans="1:3">
      <c r="A303" s="1">
        <v>23112</v>
      </c>
      <c r="B303" s="15" t="s">
        <v>1132</v>
      </c>
      <c r="C303" s="7"/>
    </row>
    <row r="304" spans="1:3">
      <c r="A304" s="1">
        <v>23113</v>
      </c>
      <c r="B304" s="15" t="s">
        <v>1129</v>
      </c>
      <c r="C304" s="7"/>
    </row>
    <row r="305" spans="1:3">
      <c r="A305" s="1">
        <v>23114</v>
      </c>
      <c r="B305" s="15" t="s">
        <v>1129</v>
      </c>
      <c r="C305" s="7"/>
    </row>
    <row r="306" spans="1:3">
      <c r="A306" s="1">
        <v>23115</v>
      </c>
      <c r="B306" s="15" t="s">
        <v>1129</v>
      </c>
      <c r="C306" s="7"/>
    </row>
    <row r="307" spans="1:3">
      <c r="A307" s="1">
        <v>23116</v>
      </c>
      <c r="B307" s="15" t="s">
        <v>1129</v>
      </c>
      <c r="C307" s="7"/>
    </row>
    <row r="308" spans="1:3">
      <c r="A308" s="1">
        <v>23117</v>
      </c>
      <c r="B308" s="15" t="s">
        <v>1133</v>
      </c>
      <c r="C308" s="7"/>
    </row>
    <row r="309" spans="1:3">
      <c r="A309" s="1">
        <v>23118</v>
      </c>
      <c r="B309" s="15" t="s">
        <v>1133</v>
      </c>
      <c r="C309" s="7"/>
    </row>
    <row r="310" spans="1:3">
      <c r="A310" s="1">
        <v>23119</v>
      </c>
      <c r="B310" s="15" t="s">
        <v>1134</v>
      </c>
      <c r="C310" s="7"/>
    </row>
    <row r="311" spans="1:3">
      <c r="A311" s="1">
        <v>23120</v>
      </c>
      <c r="B311" s="15" t="s">
        <v>1135</v>
      </c>
      <c r="C311" s="7"/>
    </row>
    <row r="312" spans="1:3">
      <c r="A312" s="1">
        <v>23121</v>
      </c>
      <c r="B312" s="15" t="s">
        <v>1136</v>
      </c>
      <c r="C312" s="7"/>
    </row>
    <row r="313" spans="1:3">
      <c r="A313" s="1">
        <v>23122</v>
      </c>
      <c r="B313" s="15" t="s">
        <v>1137</v>
      </c>
      <c r="C313" s="7"/>
    </row>
    <row r="314" spans="1:3">
      <c r="A314" s="1">
        <v>23123</v>
      </c>
      <c r="B314" s="15" t="s">
        <v>1138</v>
      </c>
      <c r="C314" s="7"/>
    </row>
    <row r="315" spans="1:3">
      <c r="A315" s="1">
        <v>23124</v>
      </c>
      <c r="B315" s="15" t="s">
        <v>1139</v>
      </c>
      <c r="C315" s="7"/>
    </row>
    <row r="316" spans="1:3">
      <c r="A316" s="1">
        <v>24101</v>
      </c>
      <c r="B316" s="15" t="s">
        <v>1140</v>
      </c>
      <c r="C316" s="7"/>
    </row>
    <row r="317" spans="1:3">
      <c r="A317" s="1">
        <v>24102</v>
      </c>
      <c r="B317" s="15" t="s">
        <v>1141</v>
      </c>
      <c r="C317" s="7"/>
    </row>
    <row r="318" spans="1:3">
      <c r="A318" s="1">
        <v>24103</v>
      </c>
      <c r="B318" s="15" t="s">
        <v>1142</v>
      </c>
      <c r="C318" s="7"/>
    </row>
    <row r="319" spans="1:3">
      <c r="A319" s="1">
        <v>24104</v>
      </c>
      <c r="B319" s="15" t="s">
        <v>1143</v>
      </c>
      <c r="C319" s="7"/>
    </row>
    <row r="320" spans="1:3">
      <c r="A320" s="1">
        <v>24105</v>
      </c>
      <c r="B320" s="15" t="s">
        <v>1144</v>
      </c>
      <c r="C320" s="7"/>
    </row>
    <row r="321" spans="1:3">
      <c r="A321" s="1">
        <v>24106</v>
      </c>
      <c r="B321" s="15" t="s">
        <v>1145</v>
      </c>
      <c r="C321" s="7"/>
    </row>
    <row r="322" spans="1:3">
      <c r="A322" s="1">
        <v>24107</v>
      </c>
      <c r="B322" s="15" t="s">
        <v>1146</v>
      </c>
      <c r="C322" s="7"/>
    </row>
    <row r="323" spans="1:3">
      <c r="A323" s="1">
        <v>24108</v>
      </c>
      <c r="B323" s="15" t="s">
        <v>1147</v>
      </c>
      <c r="C323" s="7"/>
    </row>
    <row r="324" spans="1:3">
      <c r="A324" s="1">
        <v>24109</v>
      </c>
      <c r="B324" s="15" t="s">
        <v>1148</v>
      </c>
      <c r="C324" s="7"/>
    </row>
    <row r="325" spans="1:3">
      <c r="A325" s="1">
        <v>24110</v>
      </c>
      <c r="B325" s="15" t="s">
        <v>1143</v>
      </c>
      <c r="C325" s="7"/>
    </row>
    <row r="326" spans="1:3">
      <c r="A326" s="1">
        <v>24111</v>
      </c>
      <c r="B326" s="15" t="s">
        <v>1149</v>
      </c>
      <c r="C326" s="7"/>
    </row>
    <row r="327" spans="1:3">
      <c r="A327" s="1">
        <v>24112</v>
      </c>
      <c r="B327" s="15" t="s">
        <v>1150</v>
      </c>
      <c r="C327" s="7"/>
    </row>
    <row r="328" spans="1:3">
      <c r="A328" s="1">
        <v>24113</v>
      </c>
      <c r="B328" s="15" t="s">
        <v>1151</v>
      </c>
      <c r="C328" s="7"/>
    </row>
    <row r="329" spans="1:3">
      <c r="A329" s="1">
        <v>24114</v>
      </c>
      <c r="B329" s="15" t="s">
        <v>1152</v>
      </c>
      <c r="C329" s="7"/>
    </row>
    <row r="330" spans="1:3">
      <c r="A330" s="1">
        <v>24115</v>
      </c>
      <c r="B330" s="15" t="s">
        <v>1153</v>
      </c>
      <c r="C330" s="7"/>
    </row>
    <row r="331" spans="1:3">
      <c r="A331" s="1">
        <v>24116</v>
      </c>
      <c r="B331" s="15" t="s">
        <v>1154</v>
      </c>
      <c r="C331" s="7"/>
    </row>
    <row r="332" spans="1:3">
      <c r="A332" s="1">
        <v>24117</v>
      </c>
      <c r="B332" s="15" t="s">
        <v>1155</v>
      </c>
      <c r="C332" s="7"/>
    </row>
    <row r="333" spans="1:3">
      <c r="A333" s="1">
        <v>24118</v>
      </c>
      <c r="B333" s="15" t="s">
        <v>1156</v>
      </c>
      <c r="C333" s="7"/>
    </row>
    <row r="334" spans="1:3">
      <c r="A334" s="1">
        <v>24119</v>
      </c>
      <c r="B334" s="15" t="s">
        <v>1157</v>
      </c>
      <c r="C334" s="7"/>
    </row>
    <row r="335" spans="1:3">
      <c r="A335" s="1">
        <v>24120</v>
      </c>
      <c r="B335" s="15" t="s">
        <v>1158</v>
      </c>
      <c r="C335" s="7"/>
    </row>
    <row r="336" spans="1:3">
      <c r="A336" s="1">
        <v>24121</v>
      </c>
      <c r="B336" s="15" t="s">
        <v>1158</v>
      </c>
      <c r="C336" s="7"/>
    </row>
    <row r="337" spans="1:3">
      <c r="A337" s="1">
        <v>24122</v>
      </c>
      <c r="B337" s="15" t="s">
        <v>1159</v>
      </c>
      <c r="C337" s="7"/>
    </row>
    <row r="338" spans="1:3">
      <c r="A338" s="1">
        <v>24123</v>
      </c>
      <c r="B338" s="15" t="s">
        <v>1160</v>
      </c>
      <c r="C338" s="7"/>
    </row>
    <row r="339" spans="1:3">
      <c r="A339" s="1">
        <v>24124</v>
      </c>
      <c r="B339" s="15" t="s">
        <v>1161</v>
      </c>
      <c r="C339" s="7"/>
    </row>
    <row r="340" spans="1:3">
      <c r="A340" s="1">
        <v>30001</v>
      </c>
      <c r="B340" s="15" t="s">
        <v>1162</v>
      </c>
      <c r="C340" s="7"/>
    </row>
    <row r="341" spans="1:3">
      <c r="A341" s="1">
        <v>30002</v>
      </c>
      <c r="B341" s="15" t="s">
        <v>1163</v>
      </c>
      <c r="C341" s="7"/>
    </row>
    <row r="342" spans="1:3">
      <c r="A342" s="1">
        <v>30003</v>
      </c>
      <c r="B342" s="15" t="s">
        <v>1164</v>
      </c>
      <c r="C342" s="7"/>
    </row>
    <row r="343" spans="1:3">
      <c r="A343" s="1">
        <v>30004</v>
      </c>
      <c r="B343" s="15" t="s">
        <v>260</v>
      </c>
      <c r="C343" s="7"/>
    </row>
    <row r="344" spans="1:3">
      <c r="A344" s="1">
        <v>30005</v>
      </c>
      <c r="B344" s="15" t="s">
        <v>1165</v>
      </c>
      <c r="C344" s="7"/>
    </row>
    <row r="345" spans="1:3">
      <c r="A345" s="1">
        <v>30006</v>
      </c>
      <c r="B345" s="15" t="s">
        <v>1166</v>
      </c>
      <c r="C345" s="7"/>
    </row>
    <row r="346" spans="1:3">
      <c r="A346" s="1">
        <v>30007</v>
      </c>
      <c r="B346" s="15" t="s">
        <v>1167</v>
      </c>
      <c r="C346" s="7"/>
    </row>
    <row r="347" spans="1:3">
      <c r="A347" s="1">
        <v>30008</v>
      </c>
      <c r="B347" s="15" t="s">
        <v>1168</v>
      </c>
      <c r="C347" s="7"/>
    </row>
    <row r="348" spans="1:3">
      <c r="A348" s="1">
        <v>30009</v>
      </c>
      <c r="B348" s="15" t="s">
        <v>1169</v>
      </c>
      <c r="C348" s="7"/>
    </row>
    <row r="349" spans="1:3">
      <c r="A349" s="1">
        <v>30101</v>
      </c>
      <c r="B349" s="15" t="s">
        <v>1170</v>
      </c>
      <c r="C349" s="7"/>
    </row>
    <row r="350" spans="1:3">
      <c r="A350" s="1">
        <v>30102</v>
      </c>
      <c r="B350" s="15" t="s">
        <v>1171</v>
      </c>
      <c r="C350" s="7"/>
    </row>
    <row r="351" spans="1:3">
      <c r="A351" s="1">
        <v>30103</v>
      </c>
      <c r="B351" s="15" t="s">
        <v>1172</v>
      </c>
      <c r="C351" s="7"/>
    </row>
    <row r="352" spans="1:3">
      <c r="A352" s="1">
        <v>30104</v>
      </c>
      <c r="B352" s="15" t="s">
        <v>1173</v>
      </c>
      <c r="C352" s="7"/>
    </row>
    <row r="353" spans="1:3">
      <c r="A353" s="1">
        <v>30105</v>
      </c>
      <c r="B353" s="15" t="s">
        <v>1174</v>
      </c>
      <c r="C353" s="7"/>
    </row>
    <row r="354" spans="1:3">
      <c r="A354" s="1">
        <v>30106</v>
      </c>
      <c r="B354" s="15" t="s">
        <v>1175</v>
      </c>
      <c r="C354" s="7"/>
    </row>
    <row r="355" spans="1:3">
      <c r="A355" s="1">
        <v>40001</v>
      </c>
      <c r="B355" s="1" t="s">
        <v>1176</v>
      </c>
    </row>
    <row r="356" spans="1:3">
      <c r="A356" s="1">
        <v>40002</v>
      </c>
      <c r="B356" s="1" t="s">
        <v>1177</v>
      </c>
    </row>
    <row r="357" spans="1:3">
      <c r="A357" s="1">
        <v>40003</v>
      </c>
      <c r="B357" s="1" t="s">
        <v>1178</v>
      </c>
    </row>
    <row r="358" spans="1:3">
      <c r="A358" s="1">
        <v>40004</v>
      </c>
      <c r="B358" s="1" t="s">
        <v>1179</v>
      </c>
    </row>
    <row r="359" spans="1:3">
      <c r="A359" s="1">
        <v>40005</v>
      </c>
      <c r="B359" s="1" t="s">
        <v>1180</v>
      </c>
    </row>
    <row r="360" spans="1:3">
      <c r="A360" s="1">
        <v>40006</v>
      </c>
      <c r="B360" s="1" t="s">
        <v>1181</v>
      </c>
    </row>
    <row r="361" spans="1:3">
      <c r="A361" s="1">
        <v>40007</v>
      </c>
      <c r="B361" s="1" t="s">
        <v>1182</v>
      </c>
    </row>
    <row r="362" spans="1:3">
      <c r="A362" s="1">
        <v>40008</v>
      </c>
      <c r="B362" s="1" t="s">
        <v>1183</v>
      </c>
    </row>
    <row r="363" spans="1:3">
      <c r="A363" s="1">
        <v>40009</v>
      </c>
      <c r="B363" s="1" t="s">
        <v>1184</v>
      </c>
    </row>
    <row r="364" spans="1:3">
      <c r="A364" s="1">
        <v>40010</v>
      </c>
      <c r="B364" s="1" t="s">
        <v>1186</v>
      </c>
    </row>
    <row r="365" spans="1:3">
      <c r="A365" s="1">
        <v>40011</v>
      </c>
      <c r="B365" s="1" t="s">
        <v>1187</v>
      </c>
    </row>
    <row r="366" spans="1:3">
      <c r="A366" s="1">
        <v>40012</v>
      </c>
      <c r="B366" s="1" t="s">
        <v>1188</v>
      </c>
    </row>
    <row r="367" spans="1:3">
      <c r="A367" s="1">
        <v>40013</v>
      </c>
      <c r="B367" s="1" t="s">
        <v>1189</v>
      </c>
    </row>
    <row r="368" spans="1:3">
      <c r="A368" s="1">
        <v>40014</v>
      </c>
      <c r="B368" s="1" t="s">
        <v>1190</v>
      </c>
    </row>
    <row r="369" spans="1:2">
      <c r="A369" s="1">
        <v>40015</v>
      </c>
      <c r="B369" s="1" t="s">
        <v>1191</v>
      </c>
    </row>
    <row r="370" spans="1:2">
      <c r="A370" s="1">
        <v>40016</v>
      </c>
      <c r="B370" s="1" t="s">
        <v>1192</v>
      </c>
    </row>
    <row r="371" spans="1:2">
      <c r="A371" s="1">
        <v>40017</v>
      </c>
      <c r="B371" s="1" t="s">
        <v>1193</v>
      </c>
    </row>
    <row r="372" spans="1:2">
      <c r="A372" s="1">
        <v>40018</v>
      </c>
      <c r="B372" s="1" t="s">
        <v>1194</v>
      </c>
    </row>
    <row r="373" spans="1:2">
      <c r="A373" s="1">
        <v>40019</v>
      </c>
      <c r="B373" s="1" t="s">
        <v>1195</v>
      </c>
    </row>
    <row r="374" spans="1:2">
      <c r="A374" s="1">
        <v>40020</v>
      </c>
      <c r="B374" s="1" t="s">
        <v>1196</v>
      </c>
    </row>
    <row r="375" spans="1:2">
      <c r="A375" s="1">
        <v>40021</v>
      </c>
      <c r="B375" s="1" t="s">
        <v>1197</v>
      </c>
    </row>
    <row r="376" spans="1:2">
      <c r="A376" s="1">
        <v>40022</v>
      </c>
      <c r="B376" s="1" t="s">
        <v>1198</v>
      </c>
    </row>
    <row r="377" spans="1:2">
      <c r="A377" s="1">
        <v>40023</v>
      </c>
      <c r="B377" s="1" t="s">
        <v>1199</v>
      </c>
    </row>
    <row r="378" spans="1:2">
      <c r="A378" s="1">
        <v>40024</v>
      </c>
      <c r="B378" s="1" t="s">
        <v>1200</v>
      </c>
    </row>
    <row r="379" spans="1:2">
      <c r="A379" s="1">
        <v>40025</v>
      </c>
      <c r="B379" s="1" t="s">
        <v>1201</v>
      </c>
    </row>
    <row r="380" spans="1:2">
      <c r="A380" s="1">
        <v>40026</v>
      </c>
      <c r="B380" s="1" t="s">
        <v>1202</v>
      </c>
    </row>
    <row r="381" spans="1:2">
      <c r="A381" s="1">
        <v>40027</v>
      </c>
      <c r="B381" s="1" t="s">
        <v>1203</v>
      </c>
    </row>
    <row r="382" spans="1:2">
      <c r="A382" s="1">
        <v>40028</v>
      </c>
      <c r="B382" s="1" t="s">
        <v>1204</v>
      </c>
    </row>
    <row r="383" spans="1:2">
      <c r="A383" s="1">
        <v>40029</v>
      </c>
      <c r="B383" s="1" t="s">
        <v>1205</v>
      </c>
    </row>
    <row r="384" spans="1:2">
      <c r="A384" s="1">
        <v>40030</v>
      </c>
      <c r="B384" s="1" t="s">
        <v>1206</v>
      </c>
    </row>
    <row r="385" spans="1:2">
      <c r="A385" s="1">
        <v>40031</v>
      </c>
      <c r="B385" s="1" t="s">
        <v>1207</v>
      </c>
    </row>
    <row r="386" spans="1:2">
      <c r="A386" s="1">
        <v>40032</v>
      </c>
      <c r="B386" s="1" t="s">
        <v>1208</v>
      </c>
    </row>
    <row r="387" spans="1:2">
      <c r="A387" s="1">
        <v>40033</v>
      </c>
      <c r="B387" s="1" t="s">
        <v>1209</v>
      </c>
    </row>
    <row r="388" spans="1:2">
      <c r="A388" s="1">
        <v>40034</v>
      </c>
      <c r="B388" s="1" t="s">
        <v>1210</v>
      </c>
    </row>
    <row r="389" spans="1:2">
      <c r="A389" s="1">
        <v>40035</v>
      </c>
      <c r="B389" s="1" t="s">
        <v>1211</v>
      </c>
    </row>
    <row r="390" spans="1:2">
      <c r="A390" s="1">
        <v>40036</v>
      </c>
      <c r="B390" s="1" t="s">
        <v>1212</v>
      </c>
    </row>
    <row r="391" spans="1:2">
      <c r="A391" s="1">
        <v>40037</v>
      </c>
      <c r="B391" s="1" t="s">
        <v>1213</v>
      </c>
    </row>
    <row r="392" spans="1:2">
      <c r="A392" s="1">
        <v>40038</v>
      </c>
      <c r="B392" s="1" t="s">
        <v>1214</v>
      </c>
    </row>
    <row r="393" spans="1:2">
      <c r="A393" s="1">
        <v>40039</v>
      </c>
      <c r="B393" s="1" t="s">
        <v>1215</v>
      </c>
    </row>
    <row r="394" spans="1:2">
      <c r="A394" s="1">
        <v>40040</v>
      </c>
      <c r="B394" s="1" t="s">
        <v>1216</v>
      </c>
    </row>
    <row r="395" spans="1:2">
      <c r="A395" s="1">
        <v>40041</v>
      </c>
      <c r="B395" s="1" t="s">
        <v>8</v>
      </c>
    </row>
    <row r="396" spans="1:2">
      <c r="A396" s="1">
        <v>40042</v>
      </c>
      <c r="B396" s="1" t="s">
        <v>1217</v>
      </c>
    </row>
    <row r="397" spans="1:2">
      <c r="A397" s="1">
        <v>40043</v>
      </c>
      <c r="B397" s="1" t="s">
        <v>1218</v>
      </c>
    </row>
    <row r="398" spans="1:2">
      <c r="A398" s="1">
        <v>40044</v>
      </c>
      <c r="B398" s="1" t="s">
        <v>1219</v>
      </c>
    </row>
    <row r="399" spans="1:2">
      <c r="A399" s="1">
        <v>40045</v>
      </c>
      <c r="B399" s="1" t="s">
        <v>1220</v>
      </c>
    </row>
    <row r="400" spans="1:2">
      <c r="A400" s="1">
        <v>40046</v>
      </c>
      <c r="B400" s="1" t="s">
        <v>1221</v>
      </c>
    </row>
    <row r="401" spans="1:2">
      <c r="A401" s="1">
        <v>40047</v>
      </c>
      <c r="B401" s="1" t="s">
        <v>1222</v>
      </c>
    </row>
    <row r="402" spans="1:2">
      <c r="A402" s="1">
        <v>40048</v>
      </c>
      <c r="B402" s="1" t="s">
        <v>1223</v>
      </c>
    </row>
    <row r="403" spans="1:2">
      <c r="A403" s="1">
        <v>40049</v>
      </c>
      <c r="B403" s="1" t="s">
        <v>1224</v>
      </c>
    </row>
    <row r="404" spans="1:2">
      <c r="A404" s="1">
        <v>40050</v>
      </c>
      <c r="B404" s="1" t="s">
        <v>1225</v>
      </c>
    </row>
    <row r="405" spans="1:2">
      <c r="A405" s="1">
        <v>40051</v>
      </c>
      <c r="B405" s="1" t="s">
        <v>1226</v>
      </c>
    </row>
    <row r="406" spans="1:2">
      <c r="A406" s="1">
        <v>40052</v>
      </c>
      <c r="B406" s="1" t="s">
        <v>1227</v>
      </c>
    </row>
    <row r="407" spans="1:2">
      <c r="A407" s="1">
        <v>40053</v>
      </c>
      <c r="B407" s="1" t="s">
        <v>1228</v>
      </c>
    </row>
    <row r="408" spans="1:2">
      <c r="A408" s="1">
        <v>40054</v>
      </c>
      <c r="B408" s="1" t="s">
        <v>1229</v>
      </c>
    </row>
    <row r="409" spans="1:2">
      <c r="A409" s="1">
        <v>40055</v>
      </c>
      <c r="B409" s="1" t="s">
        <v>1230</v>
      </c>
    </row>
    <row r="410" spans="1:2">
      <c r="A410" s="1">
        <v>40056</v>
      </c>
      <c r="B410" s="1" t="s">
        <v>1231</v>
      </c>
    </row>
    <row r="411" spans="1:2">
      <c r="A411" s="1">
        <v>40057</v>
      </c>
      <c r="B411" s="1" t="s">
        <v>1232</v>
      </c>
    </row>
    <row r="412" spans="1:2">
      <c r="A412" s="1">
        <v>40058</v>
      </c>
      <c r="B412" s="1" t="s">
        <v>1233</v>
      </c>
    </row>
    <row r="413" spans="1:2">
      <c r="A413" s="1">
        <v>40059</v>
      </c>
      <c r="B413" s="1" t="s">
        <v>1234</v>
      </c>
    </row>
    <row r="414" spans="1:2">
      <c r="A414" s="1">
        <v>40060</v>
      </c>
      <c r="B414" s="1" t="s">
        <v>1235</v>
      </c>
    </row>
    <row r="415" spans="1:2">
      <c r="A415" s="1">
        <v>40061</v>
      </c>
      <c r="B415" s="1" t="s">
        <v>1236</v>
      </c>
    </row>
    <row r="416" spans="1:2">
      <c r="A416" s="1">
        <v>40062</v>
      </c>
      <c r="B416" s="1" t="s">
        <v>1237</v>
      </c>
    </row>
    <row r="417" spans="1:2">
      <c r="A417" s="1">
        <v>40063</v>
      </c>
      <c r="B417" s="1" t="s">
        <v>1238</v>
      </c>
    </row>
    <row r="418" spans="1:2">
      <c r="A418" s="1">
        <v>40064</v>
      </c>
      <c r="B418" s="1" t="s">
        <v>1239</v>
      </c>
    </row>
    <row r="419" spans="1:2">
      <c r="A419" s="1">
        <v>40065</v>
      </c>
      <c r="B419" s="1" t="s">
        <v>1240</v>
      </c>
    </row>
    <row r="420" spans="1:2">
      <c r="A420" s="1">
        <v>40066</v>
      </c>
      <c r="B420" s="1" t="s">
        <v>1241</v>
      </c>
    </row>
    <row r="421" spans="1:2">
      <c r="A421" s="1">
        <v>40067</v>
      </c>
      <c r="B421" s="1" t="s">
        <v>1242</v>
      </c>
    </row>
    <row r="422" spans="1:2">
      <c r="A422" s="1">
        <v>40068</v>
      </c>
      <c r="B422" s="1" t="s">
        <v>1243</v>
      </c>
    </row>
    <row r="423" spans="1:2">
      <c r="A423" s="1">
        <v>40069</v>
      </c>
      <c r="B423" s="1" t="s">
        <v>1244</v>
      </c>
    </row>
    <row r="424" spans="1:2">
      <c r="A424" s="1">
        <v>40070</v>
      </c>
      <c r="B424" s="1" t="s">
        <v>1245</v>
      </c>
    </row>
    <row r="425" spans="1:2">
      <c r="A425" s="1">
        <v>40071</v>
      </c>
      <c r="B425" s="1" t="s">
        <v>1246</v>
      </c>
    </row>
    <row r="426" spans="1:2">
      <c r="A426" s="1">
        <v>40072</v>
      </c>
      <c r="B426" s="1" t="s">
        <v>1247</v>
      </c>
    </row>
    <row r="427" spans="1:2">
      <c r="A427" s="1">
        <v>40073</v>
      </c>
      <c r="B427" s="1" t="s">
        <v>1248</v>
      </c>
    </row>
    <row r="428" spans="1:2">
      <c r="A428" s="1">
        <v>40074</v>
      </c>
      <c r="B428" s="1" t="s">
        <v>1249</v>
      </c>
    </row>
    <row r="429" spans="1:2">
      <c r="A429" s="1">
        <v>40075</v>
      </c>
      <c r="B429" s="1" t="s">
        <v>1250</v>
      </c>
    </row>
    <row r="430" spans="1:2">
      <c r="A430" s="1">
        <v>40076</v>
      </c>
      <c r="B430" s="1" t="s">
        <v>1251</v>
      </c>
    </row>
    <row r="431" spans="1:2">
      <c r="A431" s="1">
        <v>40077</v>
      </c>
      <c r="B431" s="1" t="s">
        <v>1252</v>
      </c>
    </row>
    <row r="432" spans="1:2">
      <c r="A432" s="1">
        <v>40078</v>
      </c>
      <c r="B432" s="1" t="s">
        <v>1253</v>
      </c>
    </row>
    <row r="433" spans="1:2">
      <c r="A433" s="1">
        <v>40079</v>
      </c>
      <c r="B433" s="1" t="s">
        <v>1254</v>
      </c>
    </row>
    <row r="434" spans="1:2">
      <c r="A434" s="1">
        <v>40080</v>
      </c>
      <c r="B434" s="1" t="s">
        <v>1255</v>
      </c>
    </row>
    <row r="435" spans="1:2">
      <c r="A435" s="1">
        <v>40081</v>
      </c>
      <c r="B435" s="1" t="s">
        <v>1256</v>
      </c>
    </row>
    <row r="436" spans="1:2">
      <c r="A436" s="1">
        <v>40082</v>
      </c>
      <c r="B436" s="1" t="s">
        <v>1257</v>
      </c>
    </row>
    <row r="437" spans="1:2">
      <c r="A437" s="1">
        <v>40083</v>
      </c>
      <c r="B437" s="1" t="s">
        <v>1258</v>
      </c>
    </row>
    <row r="438" spans="1:2">
      <c r="A438" s="1">
        <v>40084</v>
      </c>
      <c r="B438" s="1" t="s">
        <v>1259</v>
      </c>
    </row>
    <row r="439" spans="1:2">
      <c r="A439" s="1">
        <v>40085</v>
      </c>
      <c r="B439" s="1" t="s">
        <v>1260</v>
      </c>
    </row>
    <row r="440" spans="1:2">
      <c r="A440" s="1">
        <v>40086</v>
      </c>
      <c r="B440" s="1" t="s">
        <v>1261</v>
      </c>
    </row>
    <row r="441" spans="1:2">
      <c r="A441" s="1">
        <v>40087</v>
      </c>
      <c r="B441" s="1" t="s">
        <v>1262</v>
      </c>
    </row>
    <row r="442" spans="1:2">
      <c r="A442" s="1">
        <v>40088</v>
      </c>
      <c r="B442" s="1" t="s">
        <v>1260</v>
      </c>
    </row>
    <row r="443" spans="1:2">
      <c r="A443" s="1">
        <v>40089</v>
      </c>
      <c r="B443" s="1" t="s">
        <v>1263</v>
      </c>
    </row>
    <row r="444" spans="1:2">
      <c r="A444" s="1">
        <v>40090</v>
      </c>
      <c r="B444" s="1" t="s">
        <v>1264</v>
      </c>
    </row>
    <row r="445" spans="1:2">
      <c r="A445" s="1">
        <v>40091</v>
      </c>
      <c r="B445" s="1" t="s">
        <v>1265</v>
      </c>
    </row>
    <row r="446" spans="1:2">
      <c r="A446" s="1">
        <v>40092</v>
      </c>
      <c r="B446" s="1" t="s">
        <v>1266</v>
      </c>
    </row>
    <row r="447" spans="1:2">
      <c r="A447" s="1">
        <v>40093</v>
      </c>
      <c r="B447" s="1" t="s">
        <v>1267</v>
      </c>
    </row>
    <row r="448" spans="1:2">
      <c r="A448" s="1">
        <v>40094</v>
      </c>
      <c r="B448" s="1" t="s">
        <v>1268</v>
      </c>
    </row>
    <row r="449" spans="1:2">
      <c r="A449" s="1">
        <v>40095</v>
      </c>
      <c r="B449" s="1" t="s">
        <v>1269</v>
      </c>
    </row>
    <row r="450" spans="1:2">
      <c r="A450" s="1">
        <v>40096</v>
      </c>
      <c r="B450" s="1" t="s">
        <v>1270</v>
      </c>
    </row>
    <row r="451" spans="1:2">
      <c r="A451" s="1">
        <v>40097</v>
      </c>
      <c r="B451" s="1" t="s">
        <v>1271</v>
      </c>
    </row>
    <row r="452" spans="1:2">
      <c r="A452" s="1">
        <v>40098</v>
      </c>
      <c r="B452" s="1" t="s">
        <v>1272</v>
      </c>
    </row>
    <row r="453" spans="1:2">
      <c r="A453" s="1">
        <v>40099</v>
      </c>
      <c r="B453" s="1" t="s">
        <v>1273</v>
      </c>
    </row>
    <row r="454" spans="1:2">
      <c r="A454" s="1">
        <v>40100</v>
      </c>
      <c r="B454" s="1" t="s">
        <v>1274</v>
      </c>
    </row>
    <row r="455" spans="1:2">
      <c r="A455" s="1">
        <v>40101</v>
      </c>
      <c r="B455" s="1" t="s">
        <v>1275</v>
      </c>
    </row>
    <row r="456" spans="1:2">
      <c r="A456" s="1">
        <v>40102</v>
      </c>
      <c r="B456" s="1" t="s">
        <v>1276</v>
      </c>
    </row>
    <row r="457" spans="1:2">
      <c r="A457" s="1">
        <v>40103</v>
      </c>
      <c r="B457" s="1" t="s">
        <v>1277</v>
      </c>
    </row>
    <row r="458" spans="1:2">
      <c r="A458" s="1">
        <v>40104</v>
      </c>
      <c r="B458" s="1" t="s">
        <v>1278</v>
      </c>
    </row>
    <row r="459" spans="1:2">
      <c r="A459" s="1">
        <v>40105</v>
      </c>
      <c r="B459" s="1" t="s">
        <v>1279</v>
      </c>
    </row>
    <row r="460" spans="1:2">
      <c r="A460" s="1">
        <v>40106</v>
      </c>
      <c r="B460" s="1" t="s">
        <v>1280</v>
      </c>
    </row>
    <row r="461" spans="1:2">
      <c r="A461" s="1">
        <v>40107</v>
      </c>
      <c r="B461" s="1" t="s">
        <v>1281</v>
      </c>
    </row>
    <row r="462" spans="1:2">
      <c r="A462" s="1">
        <v>40108</v>
      </c>
      <c r="B462" s="1" t="s">
        <v>1282</v>
      </c>
    </row>
    <row r="463" spans="1:2">
      <c r="A463" s="1">
        <v>40109</v>
      </c>
      <c r="B463" s="1" t="s">
        <v>1283</v>
      </c>
    </row>
    <row r="464" spans="1:2">
      <c r="A464" s="1">
        <v>40110</v>
      </c>
      <c r="B464" s="1" t="s">
        <v>1284</v>
      </c>
    </row>
    <row r="465" spans="1:2">
      <c r="A465" s="1">
        <v>40111</v>
      </c>
      <c r="B465" s="1" t="s">
        <v>1285</v>
      </c>
    </row>
    <row r="466" spans="1:2">
      <c r="A466" s="1">
        <v>40118</v>
      </c>
      <c r="B466" s="1" t="s">
        <v>5557</v>
      </c>
    </row>
    <row r="467" spans="1:2">
      <c r="A467" s="1">
        <v>60001</v>
      </c>
      <c r="B467" s="1" t="s">
        <v>1286</v>
      </c>
    </row>
    <row r="468" spans="1:2">
      <c r="A468" s="1">
        <v>60002</v>
      </c>
      <c r="B468" s="1" t="s">
        <v>1287</v>
      </c>
    </row>
    <row r="469" spans="1:2">
      <c r="A469" s="1">
        <v>60003</v>
      </c>
      <c r="B469" s="1" t="s">
        <v>1288</v>
      </c>
    </row>
    <row r="470" spans="1:2">
      <c r="A470" s="1">
        <v>60004</v>
      </c>
      <c r="B470" s="1" t="s">
        <v>1289</v>
      </c>
    </row>
    <row r="471" spans="1:2">
      <c r="A471" s="1">
        <v>60005</v>
      </c>
      <c r="B471" s="1" t="s">
        <v>1290</v>
      </c>
    </row>
    <row r="472" spans="1:2">
      <c r="A472" s="1">
        <v>60006</v>
      </c>
      <c r="B472" s="1" t="s">
        <v>1291</v>
      </c>
    </row>
    <row r="473" spans="1:2">
      <c r="A473" s="1">
        <v>60007</v>
      </c>
      <c r="B473" s="1" t="s">
        <v>1292</v>
      </c>
    </row>
    <row r="474" spans="1:2">
      <c r="A474" s="1">
        <v>60008</v>
      </c>
      <c r="B474" s="1" t="s">
        <v>1293</v>
      </c>
    </row>
    <row r="475" spans="1:2">
      <c r="A475" s="1">
        <v>60009</v>
      </c>
      <c r="B475" s="1" t="s">
        <v>1294</v>
      </c>
    </row>
    <row r="476" spans="1:2">
      <c r="A476" s="1">
        <v>60010</v>
      </c>
      <c r="B476" s="1" t="s">
        <v>1295</v>
      </c>
    </row>
    <row r="477" spans="1:2">
      <c r="A477" s="1">
        <v>60011</v>
      </c>
      <c r="B477" s="1" t="s">
        <v>1296</v>
      </c>
    </row>
    <row r="478" spans="1:2">
      <c r="A478" s="1">
        <v>60012</v>
      </c>
      <c r="B478" s="1" t="s">
        <v>1297</v>
      </c>
    </row>
    <row r="479" spans="1:2">
      <c r="A479" s="1">
        <v>60013</v>
      </c>
      <c r="B479" s="1" t="s">
        <v>1298</v>
      </c>
    </row>
    <row r="480" spans="1:2">
      <c r="A480" s="1">
        <v>61001</v>
      </c>
      <c r="B480" s="1" t="s">
        <v>1299</v>
      </c>
    </row>
    <row r="481" spans="1:2">
      <c r="A481" s="1">
        <v>61002</v>
      </c>
      <c r="B481" s="1" t="s">
        <v>1300</v>
      </c>
    </row>
    <row r="482" spans="1:2">
      <c r="A482" s="1">
        <v>61003</v>
      </c>
      <c r="B482" s="1" t="s">
        <v>1301</v>
      </c>
    </row>
    <row r="483" spans="1:2">
      <c r="A483" s="1">
        <v>61004</v>
      </c>
      <c r="B483" s="1" t="s">
        <v>1302</v>
      </c>
    </row>
    <row r="484" spans="1:2">
      <c r="A484" s="1">
        <v>61005</v>
      </c>
      <c r="B484" s="1" t="s">
        <v>1303</v>
      </c>
    </row>
    <row r="485" spans="1:2">
      <c r="A485" s="1">
        <v>61006</v>
      </c>
      <c r="B485" s="1" t="s">
        <v>1304</v>
      </c>
    </row>
    <row r="486" spans="1:2">
      <c r="A486" s="1">
        <v>61007</v>
      </c>
      <c r="B486" s="1" t="s">
        <v>1305</v>
      </c>
    </row>
    <row r="487" spans="1:2">
      <c r="A487" s="1">
        <v>61008</v>
      </c>
      <c r="B487" s="1" t="s">
        <v>1306</v>
      </c>
    </row>
    <row r="488" spans="1:2">
      <c r="A488" s="1">
        <v>61009</v>
      </c>
      <c r="B488" s="1" t="s">
        <v>1307</v>
      </c>
    </row>
    <row r="489" spans="1:2">
      <c r="A489" s="1">
        <v>61010</v>
      </c>
      <c r="B489" s="1" t="s">
        <v>1308</v>
      </c>
    </row>
    <row r="490" spans="1:2">
      <c r="A490" s="1">
        <v>61011</v>
      </c>
      <c r="B490" s="1" t="s">
        <v>1309</v>
      </c>
    </row>
    <row r="491" spans="1:2">
      <c r="A491" s="1">
        <v>61012</v>
      </c>
      <c r="B491" s="1" t="s">
        <v>1310</v>
      </c>
    </row>
    <row r="492" spans="1:2">
      <c r="A492" s="1">
        <v>61013</v>
      </c>
      <c r="B492" s="1" t="s">
        <v>1311</v>
      </c>
    </row>
    <row r="493" spans="1:2">
      <c r="A493">
        <v>10101</v>
      </c>
      <c r="B493" s="8" t="s">
        <v>1313</v>
      </c>
    </row>
    <row r="494" spans="1:2">
      <c r="A494">
        <v>10102</v>
      </c>
      <c r="B494" s="8" t="s">
        <v>1321</v>
      </c>
    </row>
    <row r="495" spans="1:2">
      <c r="A495">
        <v>10201</v>
      </c>
      <c r="B495" s="8" t="s">
        <v>1318</v>
      </c>
    </row>
    <row r="496" spans="1:2">
      <c r="A496">
        <v>10202</v>
      </c>
      <c r="B496" s="8" t="s">
        <v>1319</v>
      </c>
    </row>
    <row r="497" spans="1:2">
      <c r="A497">
        <v>10301</v>
      </c>
      <c r="B497" s="8" t="s">
        <v>7131</v>
      </c>
    </row>
    <row r="498" spans="1:2">
      <c r="A498">
        <v>10302</v>
      </c>
      <c r="B498" s="8" t="s">
        <v>1322</v>
      </c>
    </row>
    <row r="499" spans="1:2">
      <c r="A499">
        <v>10303</v>
      </c>
      <c r="B499" s="8" t="s">
        <v>1323</v>
      </c>
    </row>
    <row r="500" spans="1:2">
      <c r="A500">
        <v>10401</v>
      </c>
      <c r="B500" s="8" t="s">
        <v>1314</v>
      </c>
    </row>
    <row r="501" spans="1:2">
      <c r="A501">
        <v>10402</v>
      </c>
      <c r="B501" s="8" t="s">
        <v>1320</v>
      </c>
    </row>
    <row r="502" spans="1:2">
      <c r="A502">
        <v>10501</v>
      </c>
      <c r="B502" s="8" t="s">
        <v>1312</v>
      </c>
    </row>
    <row r="503" spans="1:2">
      <c r="A503">
        <v>10502</v>
      </c>
      <c r="B503" s="8" t="s">
        <v>1316</v>
      </c>
    </row>
    <row r="504" spans="1:2">
      <c r="A504">
        <v>10601</v>
      </c>
      <c r="B504" s="8" t="s">
        <v>1317</v>
      </c>
    </row>
    <row r="505" spans="1:2">
      <c r="A505" s="1">
        <v>400001</v>
      </c>
      <c r="B505" s="15" t="s">
        <v>1324</v>
      </c>
    </row>
    <row r="506" spans="1:2">
      <c r="A506" s="1">
        <v>400002</v>
      </c>
      <c r="B506" s="15" t="s">
        <v>1325</v>
      </c>
    </row>
    <row r="507" spans="1:2">
      <c r="A507" s="1">
        <v>400003</v>
      </c>
      <c r="B507" s="15" t="s">
        <v>1326</v>
      </c>
    </row>
    <row r="508" spans="1:2">
      <c r="A508" s="1">
        <v>400004</v>
      </c>
      <c r="B508" s="15" t="s">
        <v>1327</v>
      </c>
    </row>
    <row r="509" spans="1:2">
      <c r="A509" s="1">
        <v>400005</v>
      </c>
      <c r="B509" s="15" t="s">
        <v>1328</v>
      </c>
    </row>
    <row r="510" spans="1:2">
      <c r="A510" s="1">
        <v>400006</v>
      </c>
      <c r="B510" s="15" t="s">
        <v>1329</v>
      </c>
    </row>
    <row r="511" spans="1:2">
      <c r="A511" s="1">
        <v>400007</v>
      </c>
      <c r="B511" s="15" t="s">
        <v>1330</v>
      </c>
    </row>
    <row r="512" spans="1:2">
      <c r="A512" s="1">
        <v>400008</v>
      </c>
      <c r="B512" s="15" t="s">
        <v>1331</v>
      </c>
    </row>
    <row r="513" spans="1:3">
      <c r="A513" s="1">
        <v>400009</v>
      </c>
      <c r="B513" s="15" t="s">
        <v>1332</v>
      </c>
    </row>
    <row r="514" spans="1:3">
      <c r="A514" s="1">
        <v>400010</v>
      </c>
      <c r="B514" s="15" t="s">
        <v>1333</v>
      </c>
    </row>
    <row r="515" spans="1:3">
      <c r="A515" s="1">
        <v>400011</v>
      </c>
      <c r="B515" s="15" t="s">
        <v>1334</v>
      </c>
    </row>
    <row r="516" spans="1:3">
      <c r="A516" s="1">
        <v>400012</v>
      </c>
      <c r="B516" s="15" t="s">
        <v>1335</v>
      </c>
    </row>
    <row r="517" spans="1:3">
      <c r="A517" s="1">
        <v>400013</v>
      </c>
      <c r="B517" s="15" t="s">
        <v>1336</v>
      </c>
    </row>
    <row r="518" spans="1:3">
      <c r="A518" s="1">
        <v>400014</v>
      </c>
      <c r="B518" s="15" t="s">
        <v>1337</v>
      </c>
    </row>
    <row r="519" spans="1:3">
      <c r="A519" s="1">
        <v>2000001</v>
      </c>
      <c r="B519" s="15" t="s">
        <v>1338</v>
      </c>
    </row>
    <row r="520" spans="1:3">
      <c r="A520" s="1">
        <v>2000002</v>
      </c>
      <c r="B520" s="15" t="s">
        <v>1339</v>
      </c>
    </row>
    <row r="521" spans="1:3">
      <c r="A521" s="1">
        <v>2000003</v>
      </c>
      <c r="B521" s="15" t="s">
        <v>1340</v>
      </c>
    </row>
    <row r="522" spans="1:3">
      <c r="A522" s="1">
        <v>2000004</v>
      </c>
      <c r="B522" s="15" t="s">
        <v>1341</v>
      </c>
    </row>
    <row r="523" spans="1:3">
      <c r="A523" s="1">
        <v>2000005</v>
      </c>
      <c r="B523" s="15" t="s">
        <v>1342</v>
      </c>
    </row>
    <row r="524" spans="1:3">
      <c r="A524" s="1">
        <v>2000006</v>
      </c>
      <c r="B524" s="15" t="s">
        <v>1343</v>
      </c>
    </row>
    <row r="525" spans="1:3">
      <c r="A525" s="1">
        <v>1</v>
      </c>
      <c r="B525" s="1" t="s">
        <v>1344</v>
      </c>
      <c r="C525" s="1" t="s">
        <v>1344</v>
      </c>
    </row>
    <row r="526" spans="1:3">
      <c r="A526" s="1">
        <v>2</v>
      </c>
      <c r="B526" s="1" t="s">
        <v>1345</v>
      </c>
    </row>
    <row r="527" spans="1:3">
      <c r="A527" s="1">
        <v>3</v>
      </c>
      <c r="B527" s="1" t="s">
        <v>1346</v>
      </c>
    </row>
    <row r="528" spans="1:3">
      <c r="A528" s="1">
        <v>4</v>
      </c>
      <c r="B528" s="1" t="s">
        <v>1347</v>
      </c>
    </row>
    <row r="529" spans="1:2">
      <c r="A529" s="1">
        <v>5</v>
      </c>
      <c r="B529" s="1" t="s">
        <v>1348</v>
      </c>
    </row>
    <row r="530" spans="1:2">
      <c r="A530" s="1">
        <v>6</v>
      </c>
      <c r="B530" s="1" t="s">
        <v>1349</v>
      </c>
    </row>
    <row r="531" spans="1:2">
      <c r="A531" s="1">
        <v>7</v>
      </c>
      <c r="B531" s="1" t="s">
        <v>1350</v>
      </c>
    </row>
    <row r="532" spans="1:2">
      <c r="A532" s="1">
        <v>8</v>
      </c>
      <c r="B532" s="1" t="s">
        <v>1351</v>
      </c>
    </row>
    <row r="533" spans="1:2">
      <c r="A533" s="1">
        <v>9</v>
      </c>
      <c r="B533" s="1" t="s">
        <v>1352</v>
      </c>
    </row>
    <row r="534" spans="1:2">
      <c r="A534" s="1">
        <v>10</v>
      </c>
      <c r="B534" s="1" t="s">
        <v>1353</v>
      </c>
    </row>
    <row r="535" spans="1:2">
      <c r="A535" s="1">
        <v>11</v>
      </c>
      <c r="B535" s="1" t="s">
        <v>1354</v>
      </c>
    </row>
    <row r="536" spans="1:2">
      <c r="A536" s="1">
        <v>12</v>
      </c>
      <c r="B536" s="1" t="s">
        <v>1355</v>
      </c>
    </row>
    <row r="537" spans="1:2">
      <c r="A537" s="1">
        <v>13</v>
      </c>
      <c r="B537" s="1" t="s">
        <v>1356</v>
      </c>
    </row>
    <row r="538" spans="1:2">
      <c r="A538" s="1">
        <v>14</v>
      </c>
      <c r="B538" s="1" t="s">
        <v>1357</v>
      </c>
    </row>
    <row r="539" spans="1:2">
      <c r="A539" s="1">
        <v>15</v>
      </c>
      <c r="B539" s="1" t="s">
        <v>1358</v>
      </c>
    </row>
    <row r="540" spans="1:2">
      <c r="A540" s="1">
        <v>16</v>
      </c>
      <c r="B540" s="1" t="s">
        <v>1359</v>
      </c>
    </row>
    <row r="541" spans="1:2">
      <c r="A541" s="1">
        <v>17</v>
      </c>
      <c r="B541" s="1" t="s">
        <v>1360</v>
      </c>
    </row>
    <row r="542" spans="1:2" ht="82.5">
      <c r="A542" s="1">
        <v>18</v>
      </c>
      <c r="B542" s="15" t="s">
        <v>1361</v>
      </c>
    </row>
    <row r="543" spans="1:2">
      <c r="A543" s="1">
        <v>19</v>
      </c>
      <c r="B543" s="1" t="s">
        <v>1362</v>
      </c>
    </row>
    <row r="544" spans="1:2" ht="33">
      <c r="A544" s="1">
        <v>20</v>
      </c>
      <c r="B544" s="15" t="s">
        <v>1363</v>
      </c>
    </row>
    <row r="545" spans="1:2">
      <c r="A545" s="1">
        <v>21</v>
      </c>
      <c r="B545" s="1" t="s">
        <v>1364</v>
      </c>
    </row>
    <row r="546" spans="1:2">
      <c r="A546" s="1">
        <v>22</v>
      </c>
      <c r="B546" s="1" t="s">
        <v>1365</v>
      </c>
    </row>
    <row r="547" spans="1:2" ht="49.5">
      <c r="A547" s="1">
        <v>23</v>
      </c>
      <c r="B547" s="15" t="s">
        <v>1366</v>
      </c>
    </row>
    <row r="548" spans="1:2">
      <c r="A548" s="1">
        <v>24</v>
      </c>
      <c r="B548" s="1" t="s">
        <v>1367</v>
      </c>
    </row>
    <row r="549" spans="1:2" ht="49.5">
      <c r="A549" s="1">
        <v>101</v>
      </c>
      <c r="B549" s="15" t="s">
        <v>1368</v>
      </c>
    </row>
    <row r="550" spans="1:2" ht="33">
      <c r="A550" s="1">
        <v>102</v>
      </c>
      <c r="B550" s="15" t="s">
        <v>1369</v>
      </c>
    </row>
    <row r="551" spans="1:2" ht="33">
      <c r="A551" s="1">
        <v>103</v>
      </c>
      <c r="B551" s="15" t="s">
        <v>1370</v>
      </c>
    </row>
    <row r="552" spans="1:2" ht="66">
      <c r="A552" s="1">
        <v>104</v>
      </c>
      <c r="B552" s="15" t="s">
        <v>1371</v>
      </c>
    </row>
    <row r="553" spans="1:2">
      <c r="A553" s="1">
        <v>105</v>
      </c>
      <c r="B553" s="1" t="s">
        <v>1372</v>
      </c>
    </row>
    <row r="554" spans="1:2">
      <c r="A554" s="1">
        <v>106</v>
      </c>
      <c r="B554" s="1" t="s">
        <v>1373</v>
      </c>
    </row>
    <row r="555" spans="1:2">
      <c r="A555" s="1">
        <v>107</v>
      </c>
      <c r="B555" s="1" t="s">
        <v>1374</v>
      </c>
    </row>
    <row r="556" spans="1:2">
      <c r="A556" s="1">
        <v>108</v>
      </c>
      <c r="B556" s="1" t="s">
        <v>1375</v>
      </c>
    </row>
    <row r="557" spans="1:2">
      <c r="A557" s="1">
        <v>109</v>
      </c>
      <c r="B557" s="1" t="s">
        <v>1376</v>
      </c>
    </row>
    <row r="558" spans="1:2">
      <c r="A558" s="1">
        <v>110</v>
      </c>
      <c r="B558" s="1" t="s">
        <v>1377</v>
      </c>
    </row>
    <row r="559" spans="1:2">
      <c r="A559" s="1">
        <v>111</v>
      </c>
      <c r="B559" s="1" t="s">
        <v>1378</v>
      </c>
    </row>
    <row r="560" spans="1:2">
      <c r="A560" s="1">
        <v>112</v>
      </c>
      <c r="B560" s="1" t="s">
        <v>1379</v>
      </c>
    </row>
    <row r="561" spans="1:2">
      <c r="A561" s="1">
        <v>113</v>
      </c>
      <c r="B561" s="1" t="s">
        <v>1380</v>
      </c>
    </row>
    <row r="562" spans="1:2">
      <c r="A562" s="1">
        <v>114</v>
      </c>
      <c r="B562" s="1" t="s">
        <v>1381</v>
      </c>
    </row>
    <row r="563" spans="1:2">
      <c r="A563" s="1">
        <v>115</v>
      </c>
      <c r="B563" s="1" t="s">
        <v>1382</v>
      </c>
    </row>
    <row r="564" spans="1:2" ht="33">
      <c r="A564" s="1">
        <v>116</v>
      </c>
      <c r="B564" s="15" t="s">
        <v>1383</v>
      </c>
    </row>
    <row r="565" spans="1:2" ht="33">
      <c r="A565" s="1">
        <v>117</v>
      </c>
      <c r="B565" s="15" t="s">
        <v>1384</v>
      </c>
    </row>
    <row r="566" spans="1:2">
      <c r="A566" s="1">
        <v>118</v>
      </c>
      <c r="B566" s="1" t="s">
        <v>1385</v>
      </c>
    </row>
    <row r="567" spans="1:2">
      <c r="A567" s="1">
        <v>119</v>
      </c>
      <c r="B567" s="1" t="s">
        <v>1386</v>
      </c>
    </row>
    <row r="568" spans="1:2">
      <c r="A568" s="1">
        <v>120</v>
      </c>
      <c r="B568" s="1" t="s">
        <v>1387</v>
      </c>
    </row>
    <row r="569" spans="1:2">
      <c r="A569" s="1">
        <v>121</v>
      </c>
      <c r="B569" s="1" t="s">
        <v>1388</v>
      </c>
    </row>
    <row r="570" spans="1:2">
      <c r="A570" s="1">
        <v>122</v>
      </c>
      <c r="B570" s="1" t="s">
        <v>1389</v>
      </c>
    </row>
    <row r="571" spans="1:2" ht="33">
      <c r="A571" s="1">
        <v>123</v>
      </c>
      <c r="B571" s="15" t="s">
        <v>1390</v>
      </c>
    </row>
    <row r="572" spans="1:2">
      <c r="A572" s="1">
        <v>124</v>
      </c>
      <c r="B572" s="1" t="s">
        <v>1391</v>
      </c>
    </row>
    <row r="573" spans="1:2">
      <c r="A573" s="1">
        <v>125</v>
      </c>
      <c r="B573" s="1" t="s">
        <v>1392</v>
      </c>
    </row>
    <row r="574" spans="1:2">
      <c r="A574" s="1">
        <v>126</v>
      </c>
      <c r="B574" s="1" t="s">
        <v>1393</v>
      </c>
    </row>
    <row r="575" spans="1:2">
      <c r="A575" s="1">
        <v>127</v>
      </c>
      <c r="B575" s="1" t="s">
        <v>1394</v>
      </c>
    </row>
    <row r="576" spans="1:2" ht="33">
      <c r="A576" s="1">
        <v>128</v>
      </c>
      <c r="B576" s="15" t="s">
        <v>1395</v>
      </c>
    </row>
    <row r="577" spans="1:2">
      <c r="A577" s="1">
        <v>129</v>
      </c>
      <c r="B577" s="1" t="s">
        <v>1396</v>
      </c>
    </row>
    <row r="578" spans="1:2">
      <c r="A578" s="1">
        <v>130</v>
      </c>
      <c r="B578" s="1" t="s">
        <v>1397</v>
      </c>
    </row>
    <row r="579" spans="1:2">
      <c r="A579" s="1">
        <v>131</v>
      </c>
      <c r="B579" s="1" t="s">
        <v>1398</v>
      </c>
    </row>
    <row r="580" spans="1:2">
      <c r="A580" s="1">
        <v>132</v>
      </c>
      <c r="B580" s="1" t="s">
        <v>1399</v>
      </c>
    </row>
    <row r="581" spans="1:2">
      <c r="A581" s="1">
        <v>133</v>
      </c>
      <c r="B581" s="1" t="s">
        <v>1400</v>
      </c>
    </row>
    <row r="582" spans="1:2" ht="33">
      <c r="A582" s="1">
        <v>134</v>
      </c>
      <c r="B582" s="15" t="s">
        <v>1401</v>
      </c>
    </row>
    <row r="583" spans="1:2" ht="33">
      <c r="A583" s="1">
        <v>135</v>
      </c>
      <c r="B583" s="15" t="s">
        <v>1402</v>
      </c>
    </row>
    <row r="584" spans="1:2" ht="33">
      <c r="A584" s="1">
        <v>136</v>
      </c>
      <c r="B584" s="15" t="s">
        <v>1403</v>
      </c>
    </row>
    <row r="585" spans="1:2">
      <c r="A585" s="1">
        <v>137</v>
      </c>
      <c r="B585" s="1" t="s">
        <v>1404</v>
      </c>
    </row>
    <row r="586" spans="1:2" ht="33">
      <c r="A586" s="1">
        <v>138</v>
      </c>
      <c r="B586" s="15" t="s">
        <v>1405</v>
      </c>
    </row>
    <row r="587" spans="1:2" ht="33">
      <c r="A587" s="1">
        <v>139</v>
      </c>
      <c r="B587" s="15" t="s">
        <v>1406</v>
      </c>
    </row>
    <row r="588" spans="1:2" ht="33">
      <c r="A588" s="1">
        <v>140</v>
      </c>
      <c r="B588" s="15" t="s">
        <v>1407</v>
      </c>
    </row>
    <row r="589" spans="1:2" ht="33">
      <c r="A589" s="1">
        <v>141</v>
      </c>
      <c r="B589" s="15" t="s">
        <v>1408</v>
      </c>
    </row>
    <row r="590" spans="1:2" ht="49.5">
      <c r="A590" s="1">
        <v>142</v>
      </c>
      <c r="B590" s="15" t="s">
        <v>1409</v>
      </c>
    </row>
    <row r="591" spans="1:2">
      <c r="A591" s="1">
        <v>143</v>
      </c>
      <c r="B591" s="1" t="s">
        <v>1410</v>
      </c>
    </row>
    <row r="592" spans="1:2">
      <c r="A592" s="1">
        <v>144</v>
      </c>
      <c r="B592" s="1" t="s">
        <v>1411</v>
      </c>
    </row>
    <row r="593" spans="1:2">
      <c r="A593" s="1">
        <v>145</v>
      </c>
      <c r="B593" s="1" t="s">
        <v>1412</v>
      </c>
    </row>
    <row r="594" spans="1:2">
      <c r="A594" s="1">
        <v>146</v>
      </c>
      <c r="B594" s="1" t="s">
        <v>1413</v>
      </c>
    </row>
    <row r="595" spans="1:2">
      <c r="A595" s="1">
        <v>147</v>
      </c>
      <c r="B595" s="1" t="s">
        <v>1414</v>
      </c>
    </row>
    <row r="596" spans="1:2" ht="49.5">
      <c r="A596" s="1">
        <v>148</v>
      </c>
      <c r="B596" s="15" t="s">
        <v>1415</v>
      </c>
    </row>
    <row r="597" spans="1:2" ht="49.5">
      <c r="A597" s="1">
        <v>149</v>
      </c>
      <c r="B597" s="15" t="s">
        <v>1416</v>
      </c>
    </row>
    <row r="598" spans="1:2">
      <c r="A598" s="1">
        <v>150</v>
      </c>
      <c r="B598" s="1" t="s">
        <v>1417</v>
      </c>
    </row>
    <row r="599" spans="1:2">
      <c r="A599" s="1">
        <v>151</v>
      </c>
      <c r="B599" s="1" t="s">
        <v>1418</v>
      </c>
    </row>
    <row r="600" spans="1:2">
      <c r="A600" s="1">
        <v>152</v>
      </c>
      <c r="B600" s="1" t="s">
        <v>1419</v>
      </c>
    </row>
    <row r="601" spans="1:2">
      <c r="A601" s="1">
        <v>153</v>
      </c>
      <c r="B601" s="1" t="s">
        <v>1420</v>
      </c>
    </row>
    <row r="602" spans="1:2">
      <c r="A602" s="1">
        <v>154</v>
      </c>
      <c r="B602" s="1" t="s">
        <v>1421</v>
      </c>
    </row>
    <row r="603" spans="1:2">
      <c r="A603" s="1">
        <v>155</v>
      </c>
      <c r="B603" s="1" t="s">
        <v>1422</v>
      </c>
    </row>
    <row r="604" spans="1:2">
      <c r="A604" s="1">
        <v>156</v>
      </c>
      <c r="B604" s="1" t="s">
        <v>1423</v>
      </c>
    </row>
    <row r="605" spans="1:2">
      <c r="A605" s="1">
        <v>157</v>
      </c>
      <c r="B605" s="1" t="s">
        <v>1424</v>
      </c>
    </row>
    <row r="606" spans="1:2">
      <c r="A606" s="1">
        <v>158</v>
      </c>
      <c r="B606" s="1" t="s">
        <v>1425</v>
      </c>
    </row>
    <row r="607" spans="1:2">
      <c r="A607" s="1">
        <v>159</v>
      </c>
      <c r="B607" s="1" t="s">
        <v>1426</v>
      </c>
    </row>
    <row r="608" spans="1:2">
      <c r="A608" s="1">
        <v>160</v>
      </c>
      <c r="B608" s="1" t="s">
        <v>1427</v>
      </c>
    </row>
    <row r="609" spans="1:3" ht="33">
      <c r="A609" s="1">
        <v>161</v>
      </c>
      <c r="B609" s="15" t="s">
        <v>1428</v>
      </c>
    </row>
    <row r="610" spans="1:3">
      <c r="A610" s="1">
        <v>162</v>
      </c>
      <c r="B610" s="1" t="s">
        <v>1429</v>
      </c>
    </row>
    <row r="611" spans="1:3">
      <c r="A611" s="1">
        <v>163</v>
      </c>
      <c r="B611" s="1" t="s">
        <v>1430</v>
      </c>
    </row>
    <row r="612" spans="1:3">
      <c r="A612" s="1">
        <v>164</v>
      </c>
      <c r="B612" s="1" t="s">
        <v>1431</v>
      </c>
    </row>
    <row r="613" spans="1:3">
      <c r="A613" s="1">
        <v>165</v>
      </c>
      <c r="B613" s="1" t="s">
        <v>1432</v>
      </c>
    </row>
    <row r="614" spans="1:3">
      <c r="A614" s="1">
        <v>166</v>
      </c>
      <c r="B614" s="1" t="s">
        <v>1433</v>
      </c>
    </row>
    <row r="615" spans="1:3" ht="49.5">
      <c r="A615" s="1">
        <v>167</v>
      </c>
      <c r="B615" s="15" t="s">
        <v>1434</v>
      </c>
    </row>
    <row r="616" spans="1:3">
      <c r="A616" s="1">
        <v>168</v>
      </c>
      <c r="B616" s="1" t="s">
        <v>1435</v>
      </c>
    </row>
    <row r="617" spans="1:3">
      <c r="A617" s="1">
        <v>169</v>
      </c>
      <c r="B617" s="1" t="s">
        <v>1436</v>
      </c>
    </row>
    <row r="618" spans="1:3">
      <c r="A618" s="1">
        <v>170</v>
      </c>
      <c r="B618" s="1" t="s">
        <v>1437</v>
      </c>
    </row>
    <row r="619" spans="1:3">
      <c r="A619" s="1">
        <v>171</v>
      </c>
      <c r="B619" s="1" t="s">
        <v>1438</v>
      </c>
    </row>
    <row r="620" spans="1:3">
      <c r="A620" s="1">
        <v>172</v>
      </c>
      <c r="B620" s="1" t="s">
        <v>1439</v>
      </c>
    </row>
    <row r="621" spans="1:3">
      <c r="A621" s="1">
        <v>173</v>
      </c>
      <c r="B621" s="1" t="s">
        <v>1440</v>
      </c>
    </row>
    <row r="622" spans="1:3">
      <c r="A622" s="1">
        <v>174</v>
      </c>
      <c r="B622" s="1" t="s">
        <v>1441</v>
      </c>
      <c r="C622" s="1" t="s">
        <v>1441</v>
      </c>
    </row>
    <row r="623" spans="1:3">
      <c r="A623" s="1">
        <v>175</v>
      </c>
      <c r="B623" s="1" t="s">
        <v>1442</v>
      </c>
    </row>
    <row r="624" spans="1:3">
      <c r="A624" s="1">
        <v>176</v>
      </c>
      <c r="B624" s="1" t="s">
        <v>1443</v>
      </c>
    </row>
    <row r="625" spans="1:2">
      <c r="A625" s="1">
        <v>177</v>
      </c>
      <c r="B625" s="1" t="s">
        <v>1444</v>
      </c>
    </row>
    <row r="626" spans="1:2">
      <c r="A626" s="1">
        <v>178</v>
      </c>
      <c r="B626" s="1" t="s">
        <v>1445</v>
      </c>
    </row>
    <row r="627" spans="1:2">
      <c r="A627" s="1">
        <v>179</v>
      </c>
      <c r="B627" s="1" t="s">
        <v>1446</v>
      </c>
    </row>
    <row r="628" spans="1:2">
      <c r="A628" s="1">
        <v>180</v>
      </c>
      <c r="B628" s="1" t="s">
        <v>1447</v>
      </c>
    </row>
    <row r="629" spans="1:2">
      <c r="A629" s="1">
        <v>181</v>
      </c>
      <c r="B629" s="1" t="s">
        <v>1448</v>
      </c>
    </row>
    <row r="630" spans="1:2">
      <c r="A630" s="1">
        <v>182</v>
      </c>
      <c r="B630" s="1" t="s">
        <v>1449</v>
      </c>
    </row>
    <row r="631" spans="1:2">
      <c r="A631" s="1">
        <v>183</v>
      </c>
      <c r="B631" s="1" t="s">
        <v>1450</v>
      </c>
    </row>
    <row r="632" spans="1:2">
      <c r="A632" s="1">
        <v>184</v>
      </c>
      <c r="B632" s="1" t="s">
        <v>1451</v>
      </c>
    </row>
    <row r="633" spans="1:2">
      <c r="A633" s="1">
        <v>185</v>
      </c>
      <c r="B633" s="1" t="s">
        <v>1452</v>
      </c>
    </row>
    <row r="634" spans="1:2">
      <c r="A634" s="1">
        <v>186</v>
      </c>
      <c r="B634" s="1" t="s">
        <v>1453</v>
      </c>
    </row>
    <row r="635" spans="1:2">
      <c r="A635" s="1">
        <v>187</v>
      </c>
      <c r="B635" s="1" t="s">
        <v>1454</v>
      </c>
    </row>
    <row r="636" spans="1:2">
      <c r="A636" s="1">
        <v>188</v>
      </c>
      <c r="B636" s="1" t="s">
        <v>1348</v>
      </c>
    </row>
    <row r="637" spans="1:2">
      <c r="A637" s="1">
        <v>189</v>
      </c>
      <c r="B637" s="1" t="s">
        <v>1455</v>
      </c>
    </row>
    <row r="638" spans="1:2">
      <c r="A638" s="1">
        <v>190</v>
      </c>
      <c r="B638" s="1" t="s">
        <v>1456</v>
      </c>
    </row>
    <row r="639" spans="1:2">
      <c r="A639" s="1">
        <v>191</v>
      </c>
      <c r="B639" s="1" t="s">
        <v>1457</v>
      </c>
    </row>
    <row r="640" spans="1:2">
      <c r="A640" s="1">
        <v>192</v>
      </c>
      <c r="B640" s="1" t="s">
        <v>1458</v>
      </c>
    </row>
    <row r="641" spans="1:2">
      <c r="A641" s="1">
        <v>193</v>
      </c>
      <c r="B641" s="15" t="s">
        <v>5972</v>
      </c>
    </row>
    <row r="642" spans="1:2">
      <c r="A642" s="1">
        <v>194</v>
      </c>
      <c r="B642" s="1" t="s">
        <v>1459</v>
      </c>
    </row>
    <row r="643" spans="1:2">
      <c r="A643" s="1">
        <v>195</v>
      </c>
      <c r="B643" s="1" t="s">
        <v>1460</v>
      </c>
    </row>
    <row r="644" spans="1:2">
      <c r="A644" s="1">
        <v>196</v>
      </c>
      <c r="B644" s="1" t="s">
        <v>1461</v>
      </c>
    </row>
    <row r="645" spans="1:2">
      <c r="A645" s="1">
        <v>197</v>
      </c>
      <c r="B645" s="1" t="s">
        <v>1462</v>
      </c>
    </row>
    <row r="646" spans="1:2">
      <c r="A646" s="1">
        <v>198</v>
      </c>
      <c r="B646" s="1" t="s">
        <v>1463</v>
      </c>
    </row>
    <row r="647" spans="1:2">
      <c r="A647" s="1">
        <v>199</v>
      </c>
      <c r="B647" s="1" t="s">
        <v>1464</v>
      </c>
    </row>
    <row r="648" spans="1:2">
      <c r="A648" s="1">
        <v>200</v>
      </c>
      <c r="B648" s="1" t="s">
        <v>1465</v>
      </c>
    </row>
    <row r="649" spans="1:2">
      <c r="A649" s="1">
        <v>201</v>
      </c>
      <c r="B649" s="15" t="s">
        <v>5973</v>
      </c>
    </row>
    <row r="650" spans="1:2">
      <c r="A650" s="1">
        <v>202</v>
      </c>
      <c r="B650" s="1" t="s">
        <v>1466</v>
      </c>
    </row>
    <row r="651" spans="1:2">
      <c r="A651" s="1">
        <v>203</v>
      </c>
      <c r="B651" s="1" t="s">
        <v>1467</v>
      </c>
    </row>
    <row r="652" spans="1:2">
      <c r="A652" s="1">
        <v>204</v>
      </c>
      <c r="B652" s="15" t="s">
        <v>5563</v>
      </c>
    </row>
    <row r="653" spans="1:2">
      <c r="A653" s="1">
        <v>205</v>
      </c>
      <c r="B653" s="1" t="s">
        <v>1468</v>
      </c>
    </row>
    <row r="654" spans="1:2" ht="33">
      <c r="A654" s="1">
        <v>206</v>
      </c>
      <c r="B654" s="15" t="s">
        <v>1469</v>
      </c>
    </row>
    <row r="655" spans="1:2">
      <c r="A655" s="1">
        <v>207</v>
      </c>
      <c r="B655" s="1" t="s">
        <v>1470</v>
      </c>
    </row>
    <row r="656" spans="1:2">
      <c r="A656" s="1">
        <v>208</v>
      </c>
      <c r="B656" s="1" t="s">
        <v>1471</v>
      </c>
    </row>
    <row r="657" spans="1:2">
      <c r="A657" s="1">
        <v>209</v>
      </c>
      <c r="B657" s="1" t="s">
        <v>1472</v>
      </c>
    </row>
    <row r="658" spans="1:2" ht="33">
      <c r="A658" s="1">
        <v>210</v>
      </c>
      <c r="B658" s="15" t="s">
        <v>1473</v>
      </c>
    </row>
    <row r="659" spans="1:2">
      <c r="A659" s="1">
        <v>211</v>
      </c>
      <c r="B659" s="1" t="s">
        <v>1474</v>
      </c>
    </row>
    <row r="660" spans="1:2">
      <c r="A660" s="1">
        <v>212</v>
      </c>
      <c r="B660" s="1" t="s">
        <v>1475</v>
      </c>
    </row>
    <row r="661" spans="1:2">
      <c r="A661" s="1">
        <v>213</v>
      </c>
      <c r="B661" s="1" t="s">
        <v>1476</v>
      </c>
    </row>
    <row r="662" spans="1:2">
      <c r="A662" s="1">
        <v>214</v>
      </c>
      <c r="B662" s="1" t="s">
        <v>1477</v>
      </c>
    </row>
    <row r="663" spans="1:2">
      <c r="A663" s="1">
        <v>215</v>
      </c>
      <c r="B663" s="1" t="s">
        <v>1478</v>
      </c>
    </row>
    <row r="664" spans="1:2">
      <c r="A664" s="1">
        <v>216</v>
      </c>
      <c r="B664" s="1" t="s">
        <v>1479</v>
      </c>
    </row>
    <row r="665" spans="1:2">
      <c r="A665" s="1">
        <v>217</v>
      </c>
      <c r="B665" s="1" t="s">
        <v>1480</v>
      </c>
    </row>
    <row r="666" spans="1:2">
      <c r="A666" s="1">
        <v>218</v>
      </c>
      <c r="B666" s="1" t="s">
        <v>1481</v>
      </c>
    </row>
    <row r="667" spans="1:2">
      <c r="A667" s="1">
        <v>219</v>
      </c>
      <c r="B667" s="1" t="s">
        <v>1482</v>
      </c>
    </row>
    <row r="668" spans="1:2">
      <c r="A668" s="1">
        <v>220</v>
      </c>
      <c r="B668" s="1" t="s">
        <v>1483</v>
      </c>
    </row>
    <row r="669" spans="1:2">
      <c r="A669" s="1">
        <v>221</v>
      </c>
      <c r="B669" s="1" t="s">
        <v>1484</v>
      </c>
    </row>
    <row r="670" spans="1:2">
      <c r="A670" s="1">
        <v>222</v>
      </c>
      <c r="B670" s="1" t="s">
        <v>1485</v>
      </c>
    </row>
    <row r="671" spans="1:2">
      <c r="A671" s="1">
        <v>223</v>
      </c>
      <c r="B671" s="1" t="s">
        <v>1486</v>
      </c>
    </row>
    <row r="672" spans="1:2">
      <c r="A672" s="1">
        <v>224</v>
      </c>
      <c r="B672" s="1" t="s">
        <v>1487</v>
      </c>
    </row>
    <row r="673" spans="1:2">
      <c r="A673" s="1">
        <v>225</v>
      </c>
      <c r="B673" s="1" t="s">
        <v>1488</v>
      </c>
    </row>
    <row r="674" spans="1:2">
      <c r="A674" s="1">
        <v>226</v>
      </c>
      <c r="B674" s="1" t="s">
        <v>1489</v>
      </c>
    </row>
    <row r="675" spans="1:2">
      <c r="A675" s="1">
        <v>227</v>
      </c>
      <c r="B675" s="1" t="s">
        <v>1468</v>
      </c>
    </row>
    <row r="676" spans="1:2">
      <c r="A676" s="1">
        <v>228</v>
      </c>
      <c r="B676" s="1" t="s">
        <v>1490</v>
      </c>
    </row>
    <row r="677" spans="1:2">
      <c r="A677" s="1">
        <v>229</v>
      </c>
      <c r="B677" s="1" t="s">
        <v>1491</v>
      </c>
    </row>
    <row r="678" spans="1:2">
      <c r="A678" s="1">
        <v>230</v>
      </c>
      <c r="B678" s="1" t="s">
        <v>1492</v>
      </c>
    </row>
    <row r="679" spans="1:2">
      <c r="A679" s="1">
        <v>231</v>
      </c>
      <c r="B679" s="1" t="s">
        <v>1493</v>
      </c>
    </row>
    <row r="680" spans="1:2">
      <c r="A680" s="1">
        <v>232</v>
      </c>
      <c r="B680" s="1" t="s">
        <v>1494</v>
      </c>
    </row>
    <row r="681" spans="1:2">
      <c r="A681" s="1">
        <v>233</v>
      </c>
      <c r="B681" s="1" t="s">
        <v>1495</v>
      </c>
    </row>
    <row r="682" spans="1:2">
      <c r="A682" s="1">
        <v>234</v>
      </c>
      <c r="B682" s="1" t="s">
        <v>1496</v>
      </c>
    </row>
    <row r="683" spans="1:2">
      <c r="A683" s="1">
        <v>235</v>
      </c>
      <c r="B683" s="1" t="s">
        <v>1497</v>
      </c>
    </row>
    <row r="684" spans="1:2">
      <c r="A684" s="1">
        <v>236</v>
      </c>
      <c r="B684" s="1" t="s">
        <v>1498</v>
      </c>
    </row>
    <row r="685" spans="1:2">
      <c r="A685" s="1">
        <v>237</v>
      </c>
      <c r="B685" s="1" t="s">
        <v>1499</v>
      </c>
    </row>
    <row r="686" spans="1:2">
      <c r="A686" s="1">
        <v>238</v>
      </c>
      <c r="B686" s="1" t="s">
        <v>1500</v>
      </c>
    </row>
    <row r="687" spans="1:2">
      <c r="A687" s="1">
        <v>239</v>
      </c>
      <c r="B687" s="1" t="s">
        <v>1501</v>
      </c>
    </row>
    <row r="688" spans="1:2">
      <c r="A688" s="1">
        <v>240</v>
      </c>
      <c r="B688" s="1" t="s">
        <v>1502</v>
      </c>
    </row>
    <row r="689" spans="1:2">
      <c r="A689" s="1">
        <v>241</v>
      </c>
      <c r="B689" s="1" t="s">
        <v>1503</v>
      </c>
    </row>
    <row r="690" spans="1:2">
      <c r="A690" s="1">
        <v>242</v>
      </c>
      <c r="B690" s="1" t="s">
        <v>1504</v>
      </c>
    </row>
    <row r="691" spans="1:2">
      <c r="A691" s="1">
        <v>243</v>
      </c>
      <c r="B691" s="1" t="s">
        <v>1505</v>
      </c>
    </row>
    <row r="692" spans="1:2">
      <c r="A692" s="1">
        <v>244</v>
      </c>
      <c r="B692" s="1" t="s">
        <v>1506</v>
      </c>
    </row>
    <row r="693" spans="1:2">
      <c r="A693" s="1">
        <v>245</v>
      </c>
      <c r="B693" s="1" t="s">
        <v>1507</v>
      </c>
    </row>
    <row r="694" spans="1:2">
      <c r="A694" s="1">
        <v>246</v>
      </c>
      <c r="B694" s="1" t="s">
        <v>1491</v>
      </c>
    </row>
    <row r="695" spans="1:2">
      <c r="A695" s="1">
        <v>247</v>
      </c>
      <c r="B695" s="1" t="s">
        <v>1508</v>
      </c>
    </row>
    <row r="696" spans="1:2">
      <c r="A696" s="1">
        <v>248</v>
      </c>
      <c r="B696" s="1" t="s">
        <v>1509</v>
      </c>
    </row>
    <row r="697" spans="1:2">
      <c r="A697" s="1">
        <v>249</v>
      </c>
      <c r="B697" s="1" t="s">
        <v>1510</v>
      </c>
    </row>
    <row r="698" spans="1:2">
      <c r="A698" s="1">
        <v>250</v>
      </c>
      <c r="B698" s="1" t="s">
        <v>1511</v>
      </c>
    </row>
    <row r="699" spans="1:2">
      <c r="A699" s="1">
        <v>251</v>
      </c>
      <c r="B699" s="1" t="s">
        <v>1512</v>
      </c>
    </row>
    <row r="700" spans="1:2">
      <c r="A700" s="1">
        <v>252</v>
      </c>
      <c r="B700" s="1" t="s">
        <v>1513</v>
      </c>
    </row>
    <row r="701" spans="1:2">
      <c r="A701" s="1">
        <v>253</v>
      </c>
      <c r="B701" s="1" t="s">
        <v>1514</v>
      </c>
    </row>
    <row r="702" spans="1:2">
      <c r="A702" s="1">
        <v>254</v>
      </c>
      <c r="B702" s="1" t="s">
        <v>1515</v>
      </c>
    </row>
    <row r="703" spans="1:2">
      <c r="A703" s="1">
        <v>255</v>
      </c>
      <c r="B703" s="1" t="s">
        <v>1516</v>
      </c>
    </row>
    <row r="704" spans="1:2">
      <c r="A704" s="1">
        <v>256</v>
      </c>
      <c r="B704" s="1" t="s">
        <v>1517</v>
      </c>
    </row>
    <row r="705" spans="1:2">
      <c r="A705" s="1">
        <v>257</v>
      </c>
      <c r="B705" s="1" t="s">
        <v>1518</v>
      </c>
    </row>
    <row r="706" spans="1:2">
      <c r="A706" s="1">
        <v>258</v>
      </c>
      <c r="B706" s="1" t="s">
        <v>1519</v>
      </c>
    </row>
    <row r="707" spans="1:2">
      <c r="A707" s="1">
        <v>259</v>
      </c>
      <c r="B707" s="1" t="s">
        <v>1520</v>
      </c>
    </row>
    <row r="708" spans="1:2">
      <c r="A708" s="1">
        <v>260</v>
      </c>
      <c r="B708" s="15" t="s">
        <v>5555</v>
      </c>
    </row>
    <row r="709" spans="1:2">
      <c r="A709" s="1">
        <v>261</v>
      </c>
      <c r="B709" s="15" t="s">
        <v>1521</v>
      </c>
    </row>
    <row r="710" spans="1:2">
      <c r="A710" s="1">
        <v>262</v>
      </c>
      <c r="B710" s="15" t="s">
        <v>1522</v>
      </c>
    </row>
    <row r="711" spans="1:2">
      <c r="A711" s="1">
        <v>263</v>
      </c>
      <c r="B711" s="15" t="s">
        <v>1523</v>
      </c>
    </row>
    <row r="712" spans="1:2">
      <c r="A712" s="1">
        <v>264</v>
      </c>
      <c r="B712" s="15" t="s">
        <v>1524</v>
      </c>
    </row>
    <row r="713" spans="1:2" ht="33">
      <c r="A713" s="1">
        <v>265</v>
      </c>
      <c r="B713" s="15" t="s">
        <v>1525</v>
      </c>
    </row>
    <row r="714" spans="1:2">
      <c r="A714" s="1">
        <v>266</v>
      </c>
      <c r="B714" s="15" t="s">
        <v>1526</v>
      </c>
    </row>
    <row r="715" spans="1:2">
      <c r="A715" s="1">
        <v>267</v>
      </c>
      <c r="B715" s="15" t="s">
        <v>1527</v>
      </c>
    </row>
    <row r="716" spans="1:2">
      <c r="A716" s="1">
        <v>268</v>
      </c>
      <c r="B716" s="15" t="s">
        <v>1528</v>
      </c>
    </row>
    <row r="717" spans="1:2">
      <c r="A717" s="1">
        <v>269</v>
      </c>
      <c r="B717" s="15" t="s">
        <v>1529</v>
      </c>
    </row>
    <row r="718" spans="1:2">
      <c r="A718" s="1">
        <v>270</v>
      </c>
      <c r="B718" s="15" t="s">
        <v>1530</v>
      </c>
    </row>
    <row r="719" spans="1:2">
      <c r="A719" s="1">
        <v>271</v>
      </c>
      <c r="B719" s="15" t="s">
        <v>1531</v>
      </c>
    </row>
    <row r="720" spans="1:2">
      <c r="A720" s="1">
        <v>272</v>
      </c>
      <c r="B720" s="15" t="s">
        <v>1532</v>
      </c>
    </row>
    <row r="721" spans="1:2">
      <c r="A721" s="1">
        <v>273</v>
      </c>
      <c r="B721" s="15" t="s">
        <v>1533</v>
      </c>
    </row>
    <row r="722" spans="1:2">
      <c r="A722" s="1">
        <v>274</v>
      </c>
      <c r="B722" s="15" t="s">
        <v>1534</v>
      </c>
    </row>
    <row r="723" spans="1:2">
      <c r="A723" s="1">
        <v>275</v>
      </c>
      <c r="B723" s="15" t="s">
        <v>1535</v>
      </c>
    </row>
    <row r="724" spans="1:2" ht="33">
      <c r="A724" s="1">
        <v>276</v>
      </c>
      <c r="B724" s="15" t="s">
        <v>1536</v>
      </c>
    </row>
    <row r="725" spans="1:2">
      <c r="A725" s="1">
        <v>277</v>
      </c>
      <c r="B725" s="15" t="s">
        <v>1537</v>
      </c>
    </row>
    <row r="726" spans="1:2">
      <c r="A726" s="1">
        <v>278</v>
      </c>
      <c r="B726" s="15" t="s">
        <v>1538</v>
      </c>
    </row>
    <row r="727" spans="1:2">
      <c r="A727" s="1">
        <v>279</v>
      </c>
      <c r="B727" s="15" t="s">
        <v>1539</v>
      </c>
    </row>
    <row r="728" spans="1:2">
      <c r="A728" s="1">
        <v>280</v>
      </c>
      <c r="B728" s="15" t="s">
        <v>1541</v>
      </c>
    </row>
    <row r="729" spans="1:2">
      <c r="A729" s="1">
        <v>281</v>
      </c>
      <c r="B729" s="15" t="s">
        <v>1542</v>
      </c>
    </row>
    <row r="730" spans="1:2">
      <c r="A730" s="1">
        <v>282</v>
      </c>
      <c r="B730" s="15" t="s">
        <v>1543</v>
      </c>
    </row>
    <row r="731" spans="1:2">
      <c r="A731" s="1">
        <v>283</v>
      </c>
      <c r="B731" s="15" t="s">
        <v>1544</v>
      </c>
    </row>
    <row r="732" spans="1:2">
      <c r="A732" s="1">
        <v>284</v>
      </c>
      <c r="B732" s="15" t="s">
        <v>1546</v>
      </c>
    </row>
    <row r="733" spans="1:2">
      <c r="A733" s="1">
        <v>285</v>
      </c>
      <c r="B733" s="15" t="s">
        <v>1547</v>
      </c>
    </row>
    <row r="734" spans="1:2">
      <c r="A734" s="1">
        <v>286</v>
      </c>
      <c r="B734" s="15" t="s">
        <v>1548</v>
      </c>
    </row>
    <row r="735" spans="1:2">
      <c r="A735" s="1">
        <v>287</v>
      </c>
      <c r="B735" s="15" t="s">
        <v>1549</v>
      </c>
    </row>
    <row r="736" spans="1:2">
      <c r="A736" s="1">
        <v>288</v>
      </c>
      <c r="B736" s="15" t="s">
        <v>1550</v>
      </c>
    </row>
    <row r="737" spans="1:2">
      <c r="A737" s="1">
        <v>289</v>
      </c>
      <c r="B737" s="15" t="s">
        <v>1551</v>
      </c>
    </row>
    <row r="738" spans="1:2">
      <c r="A738" s="1">
        <v>290</v>
      </c>
      <c r="B738" s="15" t="s">
        <v>1170</v>
      </c>
    </row>
    <row r="739" spans="1:2">
      <c r="A739" s="1">
        <v>291</v>
      </c>
      <c r="B739" s="15" t="s">
        <v>1171</v>
      </c>
    </row>
    <row r="740" spans="1:2">
      <c r="A740" s="1">
        <v>292</v>
      </c>
      <c r="B740" s="15" t="s">
        <v>1552</v>
      </c>
    </row>
    <row r="741" spans="1:2">
      <c r="A741" s="1">
        <v>293</v>
      </c>
      <c r="B741" s="15" t="s">
        <v>1553</v>
      </c>
    </row>
    <row r="742" spans="1:2">
      <c r="A742" s="1">
        <v>294</v>
      </c>
      <c r="B742" s="15" t="s">
        <v>1554</v>
      </c>
    </row>
    <row r="743" spans="1:2">
      <c r="A743" s="1">
        <v>295</v>
      </c>
      <c r="B743" s="15" t="s">
        <v>1555</v>
      </c>
    </row>
    <row r="744" spans="1:2">
      <c r="A744" s="1">
        <v>296</v>
      </c>
      <c r="B744" s="15" t="s">
        <v>1556</v>
      </c>
    </row>
    <row r="745" spans="1:2">
      <c r="A745" s="1">
        <v>297</v>
      </c>
      <c r="B745" s="15" t="s">
        <v>1557</v>
      </c>
    </row>
    <row r="746" spans="1:2">
      <c r="A746" s="1">
        <v>298</v>
      </c>
      <c r="B746" s="15" t="s">
        <v>5722</v>
      </c>
    </row>
    <row r="747" spans="1:2">
      <c r="A747" s="1">
        <v>299</v>
      </c>
      <c r="B747" s="15" t="s">
        <v>5723</v>
      </c>
    </row>
    <row r="748" spans="1:2">
      <c r="A748" s="1">
        <v>300</v>
      </c>
      <c r="B748" s="15" t="s">
        <v>5730</v>
      </c>
    </row>
    <row r="749" spans="1:2">
      <c r="A749" s="1">
        <v>301</v>
      </c>
      <c r="B749" s="15" t="s">
        <v>1558</v>
      </c>
    </row>
    <row r="750" spans="1:2">
      <c r="A750" s="1">
        <v>302</v>
      </c>
      <c r="B750" s="15" t="s">
        <v>1559</v>
      </c>
    </row>
    <row r="751" spans="1:2">
      <c r="A751" s="1">
        <v>303</v>
      </c>
      <c r="B751" s="15" t="s">
        <v>1560</v>
      </c>
    </row>
    <row r="752" spans="1:2">
      <c r="A752" s="1">
        <v>304</v>
      </c>
      <c r="B752" s="15" t="s">
        <v>1561</v>
      </c>
    </row>
    <row r="753" spans="1:2">
      <c r="A753" s="1">
        <v>305</v>
      </c>
      <c r="B753" s="15" t="s">
        <v>1562</v>
      </c>
    </row>
    <row r="754" spans="1:2">
      <c r="A754" s="1">
        <v>306</v>
      </c>
      <c r="B754" s="15" t="s">
        <v>1563</v>
      </c>
    </row>
    <row r="755" spans="1:2">
      <c r="A755" s="1">
        <v>307</v>
      </c>
      <c r="B755" s="15" t="s">
        <v>1564</v>
      </c>
    </row>
    <row r="756" spans="1:2">
      <c r="A756" s="1">
        <v>308</v>
      </c>
      <c r="B756" s="15" t="s">
        <v>1565</v>
      </c>
    </row>
    <row r="757" spans="1:2">
      <c r="A757" s="1">
        <v>309</v>
      </c>
      <c r="B757" s="15" t="s">
        <v>1566</v>
      </c>
    </row>
    <row r="758" spans="1:2">
      <c r="A758" s="1">
        <v>310</v>
      </c>
      <c r="B758" s="15" t="s">
        <v>1567</v>
      </c>
    </row>
    <row r="759" spans="1:2">
      <c r="A759" s="1">
        <v>311</v>
      </c>
      <c r="B759" s="15" t="s">
        <v>1449</v>
      </c>
    </row>
    <row r="760" spans="1:2">
      <c r="A760" s="1">
        <v>312</v>
      </c>
      <c r="B760" s="15" t="s">
        <v>1568</v>
      </c>
    </row>
    <row r="761" spans="1:2">
      <c r="A761" s="1">
        <v>313</v>
      </c>
      <c r="B761" s="15" t="s">
        <v>1569</v>
      </c>
    </row>
    <row r="762" spans="1:2">
      <c r="A762" s="1">
        <v>314</v>
      </c>
      <c r="B762" s="15" t="s">
        <v>1570</v>
      </c>
    </row>
    <row r="763" spans="1:2">
      <c r="A763" s="1">
        <v>315</v>
      </c>
      <c r="B763" s="15" t="s">
        <v>1571</v>
      </c>
    </row>
    <row r="764" spans="1:2">
      <c r="A764" s="1">
        <v>316</v>
      </c>
      <c r="B764" s="15" t="s">
        <v>4902</v>
      </c>
    </row>
    <row r="765" spans="1:2">
      <c r="A765" s="1">
        <v>317</v>
      </c>
      <c r="B765" s="15" t="s">
        <v>4903</v>
      </c>
    </row>
    <row r="766" spans="1:2">
      <c r="A766" s="1">
        <v>318</v>
      </c>
      <c r="B766" s="15" t="s">
        <v>4904</v>
      </c>
    </row>
    <row r="767" spans="1:2">
      <c r="A767" s="1">
        <v>319</v>
      </c>
      <c r="B767" s="15" t="s">
        <v>4905</v>
      </c>
    </row>
    <row r="768" spans="1:2">
      <c r="A768" s="1">
        <v>320</v>
      </c>
      <c r="B768" s="15" t="s">
        <v>4906</v>
      </c>
    </row>
    <row r="769" spans="1:2">
      <c r="A769" s="1">
        <v>321</v>
      </c>
      <c r="B769" s="15" t="s">
        <v>4956</v>
      </c>
    </row>
    <row r="770" spans="1:2">
      <c r="A770" s="1">
        <v>322</v>
      </c>
      <c r="B770" s="15" t="s">
        <v>4957</v>
      </c>
    </row>
    <row r="771" spans="1:2">
      <c r="A771" s="1">
        <v>323</v>
      </c>
      <c r="B771" s="15" t="s">
        <v>4960</v>
      </c>
    </row>
    <row r="772" spans="1:2">
      <c r="A772" s="1">
        <v>324</v>
      </c>
      <c r="B772" s="15" t="s">
        <v>4961</v>
      </c>
    </row>
    <row r="773" spans="1:2">
      <c r="A773" s="1">
        <v>325</v>
      </c>
      <c r="B773" s="15" t="s">
        <v>4964</v>
      </c>
    </row>
    <row r="774" spans="1:2">
      <c r="A774" s="1">
        <v>326</v>
      </c>
      <c r="B774" s="15" t="s">
        <v>4965</v>
      </c>
    </row>
    <row r="775" spans="1:2">
      <c r="A775" s="1">
        <v>327</v>
      </c>
      <c r="B775" s="15" t="s">
        <v>4966</v>
      </c>
    </row>
    <row r="776" spans="1:2">
      <c r="A776" s="1">
        <v>328</v>
      </c>
      <c r="B776" s="15" t="s">
        <v>4967</v>
      </c>
    </row>
    <row r="777" spans="1:2">
      <c r="A777" s="1">
        <v>329</v>
      </c>
      <c r="B777" s="15" t="s">
        <v>4968</v>
      </c>
    </row>
    <row r="778" spans="1:2">
      <c r="A778" s="1">
        <v>330</v>
      </c>
      <c r="B778" s="15" t="s">
        <v>4969</v>
      </c>
    </row>
    <row r="779" spans="1:2">
      <c r="A779" s="1">
        <v>331</v>
      </c>
      <c r="B779" s="15" t="s">
        <v>4970</v>
      </c>
    </row>
    <row r="780" spans="1:2">
      <c r="A780" s="1">
        <v>332</v>
      </c>
      <c r="B780" s="15" t="s">
        <v>4975</v>
      </c>
    </row>
    <row r="781" spans="1:2">
      <c r="A781" s="1">
        <v>333</v>
      </c>
      <c r="B781" s="15" t="s">
        <v>4976</v>
      </c>
    </row>
    <row r="782" spans="1:2">
      <c r="A782" s="1">
        <v>334</v>
      </c>
      <c r="B782" s="15" t="s">
        <v>4978</v>
      </c>
    </row>
    <row r="783" spans="1:2">
      <c r="A783" s="1">
        <v>335</v>
      </c>
      <c r="B783" s="15" t="s">
        <v>4979</v>
      </c>
    </row>
    <row r="784" spans="1:2">
      <c r="A784" s="1">
        <v>336</v>
      </c>
      <c r="B784" s="15" t="s">
        <v>4984</v>
      </c>
    </row>
    <row r="785" spans="1:2">
      <c r="A785" s="1">
        <v>337</v>
      </c>
      <c r="B785" s="15" t="s">
        <v>5523</v>
      </c>
    </row>
    <row r="786" spans="1:2">
      <c r="A786" s="1">
        <v>338</v>
      </c>
      <c r="B786" s="15" t="s">
        <v>5524</v>
      </c>
    </row>
    <row r="787" spans="1:2">
      <c r="A787" s="1">
        <v>339</v>
      </c>
      <c r="B787" s="15" t="s">
        <v>5525</v>
      </c>
    </row>
    <row r="788" spans="1:2">
      <c r="A788" s="1">
        <v>340</v>
      </c>
      <c r="B788" s="15" t="s">
        <v>5526</v>
      </c>
    </row>
    <row r="789" spans="1:2">
      <c r="A789" s="1">
        <v>341</v>
      </c>
      <c r="B789" s="15" t="s">
        <v>5527</v>
      </c>
    </row>
    <row r="790" spans="1:2">
      <c r="A790" s="1">
        <v>342</v>
      </c>
      <c r="B790" s="15" t="s">
        <v>5552</v>
      </c>
    </row>
    <row r="791" spans="1:2">
      <c r="A791" s="1">
        <v>343</v>
      </c>
      <c r="B791" s="15" t="s">
        <v>5556</v>
      </c>
    </row>
    <row r="792" spans="1:2">
      <c r="A792" s="1">
        <v>344</v>
      </c>
      <c r="B792" s="15" t="s">
        <v>5558</v>
      </c>
    </row>
    <row r="793" spans="1:2">
      <c r="A793" s="1">
        <v>345</v>
      </c>
      <c r="B793" s="15" t="s">
        <v>5559</v>
      </c>
    </row>
    <row r="794" spans="1:2">
      <c r="A794" s="1">
        <v>346</v>
      </c>
      <c r="B794" s="15" t="s">
        <v>5560</v>
      </c>
    </row>
    <row r="795" spans="1:2">
      <c r="A795" s="1">
        <v>347</v>
      </c>
      <c r="B795" s="15" t="s">
        <v>5561</v>
      </c>
    </row>
    <row r="796" spans="1:2">
      <c r="A796" s="1">
        <v>348</v>
      </c>
      <c r="B796" s="15" t="s">
        <v>5562</v>
      </c>
    </row>
    <row r="797" spans="1:2">
      <c r="A797" s="1">
        <v>349</v>
      </c>
      <c r="B797" s="15" t="s">
        <v>5705</v>
      </c>
    </row>
    <row r="798" spans="1:2">
      <c r="A798" s="1">
        <v>350</v>
      </c>
      <c r="B798" s="15" t="s">
        <v>5708</v>
      </c>
    </row>
    <row r="799" spans="1:2">
      <c r="A799" s="1">
        <v>351</v>
      </c>
      <c r="B799" s="15" t="s">
        <v>5709</v>
      </c>
    </row>
    <row r="800" spans="1:2" ht="33">
      <c r="A800" s="1">
        <v>352</v>
      </c>
      <c r="B800" s="15" t="s">
        <v>5710</v>
      </c>
    </row>
    <row r="801" spans="1:2">
      <c r="A801" s="1">
        <v>353</v>
      </c>
      <c r="B801" s="15" t="s">
        <v>5711</v>
      </c>
    </row>
    <row r="802" spans="1:2">
      <c r="A802" s="1">
        <v>354</v>
      </c>
      <c r="B802" s="15" t="s">
        <v>5712</v>
      </c>
    </row>
    <row r="803" spans="1:2">
      <c r="A803" s="1">
        <v>355</v>
      </c>
      <c r="B803" s="15" t="s">
        <v>5713</v>
      </c>
    </row>
    <row r="804" spans="1:2">
      <c r="A804" s="1">
        <v>356</v>
      </c>
      <c r="B804" s="15" t="s">
        <v>5714</v>
      </c>
    </row>
    <row r="805" spans="1:2">
      <c r="A805" s="1">
        <v>357</v>
      </c>
      <c r="B805" s="15" t="s">
        <v>5717</v>
      </c>
    </row>
    <row r="806" spans="1:2">
      <c r="A806" s="1">
        <v>358</v>
      </c>
      <c r="B806" s="15" t="s">
        <v>5718</v>
      </c>
    </row>
    <row r="807" spans="1:2">
      <c r="A807" s="1">
        <v>359</v>
      </c>
      <c r="B807" s="15" t="s">
        <v>5719</v>
      </c>
    </row>
    <row r="808" spans="1:2" ht="33">
      <c r="A808" s="1">
        <v>360</v>
      </c>
      <c r="B808" s="15" t="s">
        <v>5720</v>
      </c>
    </row>
    <row r="809" spans="1:2">
      <c r="A809" s="1">
        <v>361</v>
      </c>
      <c r="B809" s="15" t="s">
        <v>5721</v>
      </c>
    </row>
    <row r="810" spans="1:2">
      <c r="A810" s="1">
        <v>362</v>
      </c>
      <c r="B810" s="15" t="s">
        <v>5731</v>
      </c>
    </row>
    <row r="811" spans="1:2">
      <c r="A811" s="1">
        <v>363</v>
      </c>
      <c r="B811" s="15" t="s">
        <v>5751</v>
      </c>
    </row>
    <row r="812" spans="1:2">
      <c r="A812" s="1">
        <v>364</v>
      </c>
      <c r="B812" s="15" t="s">
        <v>5752</v>
      </c>
    </row>
    <row r="813" spans="1:2">
      <c r="A813" s="1">
        <v>365</v>
      </c>
      <c r="B813" s="15" t="s">
        <v>5753</v>
      </c>
    </row>
    <row r="814" spans="1:2">
      <c r="A814" s="1">
        <v>366</v>
      </c>
      <c r="B814" s="15" t="s">
        <v>5754</v>
      </c>
    </row>
    <row r="815" spans="1:2">
      <c r="A815" s="1">
        <v>367</v>
      </c>
      <c r="B815" s="15" t="s">
        <v>5769</v>
      </c>
    </row>
    <row r="816" spans="1:2">
      <c r="A816" s="1">
        <v>368</v>
      </c>
      <c r="B816" s="15" t="s">
        <v>5965</v>
      </c>
    </row>
    <row r="817" spans="1:2">
      <c r="A817" s="1">
        <v>369</v>
      </c>
      <c r="B817" s="15" t="s">
        <v>5967</v>
      </c>
    </row>
    <row r="818" spans="1:2">
      <c r="A818" s="1">
        <v>370</v>
      </c>
      <c r="B818" s="15" t="s">
        <v>5968</v>
      </c>
    </row>
    <row r="819" spans="1:2">
      <c r="A819" s="1">
        <v>371</v>
      </c>
      <c r="B819" s="15" t="s">
        <v>5969</v>
      </c>
    </row>
    <row r="820" spans="1:2">
      <c r="A820" s="1">
        <v>372</v>
      </c>
      <c r="B820" s="15" t="s">
        <v>5970</v>
      </c>
    </row>
    <row r="821" spans="1:2">
      <c r="A821" s="1">
        <v>373</v>
      </c>
      <c r="B821" s="15" t="s">
        <v>5971</v>
      </c>
    </row>
    <row r="822" spans="1:2">
      <c r="A822" s="1">
        <v>374</v>
      </c>
      <c r="B822" s="15" t="s">
        <v>5975</v>
      </c>
    </row>
    <row r="823" spans="1:2">
      <c r="A823" s="1">
        <v>375</v>
      </c>
      <c r="B823" s="15" t="s">
        <v>5976</v>
      </c>
    </row>
    <row r="824" spans="1:2">
      <c r="A824" s="1">
        <v>376</v>
      </c>
      <c r="B824" s="15" t="s">
        <v>6781</v>
      </c>
    </row>
    <row r="825" spans="1:2">
      <c r="A825" s="1">
        <v>377</v>
      </c>
      <c r="B825" s="15" t="s">
        <v>6782</v>
      </c>
    </row>
    <row r="826" spans="1:2">
      <c r="A826" s="1">
        <v>378</v>
      </c>
      <c r="B826" s="15" t="s">
        <v>6783</v>
      </c>
    </row>
    <row r="827" spans="1:2">
      <c r="A827" s="1">
        <v>379</v>
      </c>
      <c r="B827" s="15" t="s">
        <v>6843</v>
      </c>
    </row>
    <row r="828" spans="1:2">
      <c r="A828" s="1">
        <v>380</v>
      </c>
      <c r="B828" s="15" t="s">
        <v>6784</v>
      </c>
    </row>
    <row r="829" spans="1:2">
      <c r="A829" s="1">
        <v>381</v>
      </c>
      <c r="B829" s="15" t="s">
        <v>6823</v>
      </c>
    </row>
    <row r="830" spans="1:2">
      <c r="A830" s="1">
        <v>382</v>
      </c>
      <c r="B830" s="15" t="s">
        <v>6832</v>
      </c>
    </row>
    <row r="831" spans="1:2">
      <c r="A831" s="1">
        <v>383</v>
      </c>
      <c r="B831" s="15" t="s">
        <v>6864</v>
      </c>
    </row>
    <row r="832" spans="1:2">
      <c r="A832" s="1">
        <v>384</v>
      </c>
      <c r="B832" s="15" t="s">
        <v>6867</v>
      </c>
    </row>
    <row r="833" spans="1:2">
      <c r="A833" s="1">
        <v>385</v>
      </c>
      <c r="B833" s="15" t="s">
        <v>6868</v>
      </c>
    </row>
    <row r="834" spans="1:2">
      <c r="A834" s="1">
        <v>386</v>
      </c>
      <c r="B834" s="15" t="s">
        <v>1540</v>
      </c>
    </row>
    <row r="835" spans="1:2">
      <c r="A835" s="1">
        <v>387</v>
      </c>
      <c r="B835" s="15" t="s">
        <v>6869</v>
      </c>
    </row>
    <row r="836" spans="1:2">
      <c r="A836" s="1">
        <v>388</v>
      </c>
      <c r="B836" s="15" t="s">
        <v>6873</v>
      </c>
    </row>
    <row r="837" spans="1:2">
      <c r="A837" s="1">
        <v>389</v>
      </c>
      <c r="B837" s="15" t="s">
        <v>6914</v>
      </c>
    </row>
    <row r="838" spans="1:2">
      <c r="A838" s="1">
        <v>390</v>
      </c>
      <c r="B838" s="15" t="s">
        <v>6917</v>
      </c>
    </row>
    <row r="839" spans="1:2">
      <c r="A839" s="1">
        <v>391</v>
      </c>
      <c r="B839" s="15" t="s">
        <v>6920</v>
      </c>
    </row>
    <row r="840" spans="1:2">
      <c r="A840" s="1">
        <v>392</v>
      </c>
      <c r="B840" s="15" t="s">
        <v>6921</v>
      </c>
    </row>
    <row r="841" spans="1:2">
      <c r="A841" s="1">
        <v>393</v>
      </c>
      <c r="B841" s="15" t="s">
        <v>6922</v>
      </c>
    </row>
    <row r="842" spans="1:2">
      <c r="A842" s="1">
        <v>394</v>
      </c>
      <c r="B842" s="15" t="s">
        <v>6923</v>
      </c>
    </row>
    <row r="843" spans="1:2">
      <c r="A843" s="1">
        <v>395</v>
      </c>
      <c r="B843" s="15" t="s">
        <v>6924</v>
      </c>
    </row>
    <row r="844" spans="1:2">
      <c r="A844" s="1">
        <v>396</v>
      </c>
      <c r="B844" s="15" t="s">
        <v>6925</v>
      </c>
    </row>
    <row r="845" spans="1:2">
      <c r="A845" s="1">
        <v>397</v>
      </c>
      <c r="B845" s="15" t="s">
        <v>7035</v>
      </c>
    </row>
    <row r="846" spans="1:2">
      <c r="A846" s="1">
        <v>398</v>
      </c>
      <c r="B846" s="15" t="s">
        <v>7036</v>
      </c>
    </row>
    <row r="847" spans="1:2">
      <c r="A847" s="1">
        <v>399</v>
      </c>
      <c r="B847" s="15" t="s">
        <v>7037</v>
      </c>
    </row>
    <row r="848" spans="1:2">
      <c r="A848" s="1">
        <v>440</v>
      </c>
      <c r="B848" s="15"/>
    </row>
    <row r="849" spans="1:2">
      <c r="A849" s="1">
        <v>501</v>
      </c>
      <c r="B849" s="1" t="s">
        <v>4946</v>
      </c>
    </row>
    <row r="850" spans="1:2">
      <c r="A850" s="1">
        <v>502</v>
      </c>
      <c r="B850" s="1" t="s">
        <v>4947</v>
      </c>
    </row>
    <row r="851" spans="1:2">
      <c r="A851" s="1">
        <v>503</v>
      </c>
      <c r="B851" s="1" t="s">
        <v>4948</v>
      </c>
    </row>
    <row r="852" spans="1:2">
      <c r="A852" s="1">
        <v>504</v>
      </c>
      <c r="B852" s="1" t="s">
        <v>4949</v>
      </c>
    </row>
    <row r="853" spans="1:2">
      <c r="A853" s="1">
        <v>601</v>
      </c>
      <c r="B853" s="1" t="s">
        <v>6953</v>
      </c>
    </row>
    <row r="854" spans="1:2">
      <c r="A854" s="1">
        <v>602</v>
      </c>
      <c r="B854" s="1" t="s">
        <v>6954</v>
      </c>
    </row>
    <row r="855" spans="1:2">
      <c r="A855" s="1">
        <v>603</v>
      </c>
      <c r="B855" s="1" t="s">
        <v>6955</v>
      </c>
    </row>
    <row r="856" spans="1:2">
      <c r="A856" s="1">
        <v>604</v>
      </c>
      <c r="B856" s="1" t="s">
        <v>6956</v>
      </c>
    </row>
    <row r="857" spans="1:2">
      <c r="A857" s="1">
        <v>605</v>
      </c>
      <c r="B857" s="1" t="s">
        <v>6957</v>
      </c>
    </row>
    <row r="858" spans="1:2">
      <c r="A858" s="1">
        <v>606</v>
      </c>
      <c r="B858" s="1" t="s">
        <v>6958</v>
      </c>
    </row>
    <row r="859" spans="1:2">
      <c r="A859" s="1">
        <v>607</v>
      </c>
      <c r="B859" s="1" t="s">
        <v>6959</v>
      </c>
    </row>
    <row r="860" spans="1:2">
      <c r="A860" s="1">
        <v>608</v>
      </c>
      <c r="B860" s="1" t="s">
        <v>6960</v>
      </c>
    </row>
    <row r="861" spans="1:2">
      <c r="A861" s="1">
        <v>609</v>
      </c>
      <c r="B861" s="1" t="s">
        <v>6961</v>
      </c>
    </row>
    <row r="862" spans="1:2">
      <c r="A862" s="1">
        <v>610</v>
      </c>
      <c r="B862" s="1" t="s">
        <v>6962</v>
      </c>
    </row>
    <row r="863" spans="1:2">
      <c r="A863" s="1">
        <v>951</v>
      </c>
      <c r="B863" s="1" t="s">
        <v>5758</v>
      </c>
    </row>
    <row r="864" spans="1:2">
      <c r="A864" s="1">
        <v>952</v>
      </c>
      <c r="B864" s="1" t="s">
        <v>5764</v>
      </c>
    </row>
    <row r="865" spans="1:2">
      <c r="A865" s="1">
        <v>953</v>
      </c>
      <c r="B865" s="1" t="s">
        <v>5759</v>
      </c>
    </row>
    <row r="866" spans="1:2">
      <c r="A866" s="1">
        <v>954</v>
      </c>
      <c r="B866" s="1" t="s">
        <v>5765</v>
      </c>
    </row>
    <row r="867" spans="1:2">
      <c r="A867" s="1">
        <v>955</v>
      </c>
      <c r="B867" s="1" t="s">
        <v>5760</v>
      </c>
    </row>
    <row r="868" spans="1:2">
      <c r="A868" s="1">
        <v>956</v>
      </c>
      <c r="B868" s="1" t="s">
        <v>5766</v>
      </c>
    </row>
    <row r="869" spans="1:2">
      <c r="A869" s="1">
        <v>957</v>
      </c>
      <c r="B869" s="1" t="s">
        <v>5761</v>
      </c>
    </row>
    <row r="870" spans="1:2">
      <c r="A870" s="1">
        <v>958</v>
      </c>
      <c r="B870" s="1" t="s">
        <v>5767</v>
      </c>
    </row>
    <row r="871" spans="1:2">
      <c r="A871" s="1">
        <v>959</v>
      </c>
      <c r="B871" s="1" t="s">
        <v>5762</v>
      </c>
    </row>
    <row r="872" spans="1:2">
      <c r="A872" s="1">
        <v>960</v>
      </c>
      <c r="B872" s="1" t="s">
        <v>5768</v>
      </c>
    </row>
    <row r="873" spans="1:2">
      <c r="A873" s="15">
        <v>1001</v>
      </c>
      <c r="B873" s="1" t="s">
        <v>4909</v>
      </c>
    </row>
    <row r="874" spans="1:2">
      <c r="A874" s="15">
        <v>1002</v>
      </c>
      <c r="B874" s="1" t="s">
        <v>4913</v>
      </c>
    </row>
    <row r="875" spans="1:2">
      <c r="A875" s="15">
        <v>1003</v>
      </c>
      <c r="B875" s="1" t="s">
        <v>4952</v>
      </c>
    </row>
    <row r="876" spans="1:2">
      <c r="A876" s="15">
        <v>1011</v>
      </c>
      <c r="B876" s="1" t="s">
        <v>4910</v>
      </c>
    </row>
    <row r="877" spans="1:2">
      <c r="A877" s="15">
        <v>1012</v>
      </c>
      <c r="B877" s="1" t="s">
        <v>4914</v>
      </c>
    </row>
    <row r="878" spans="1:2">
      <c r="A878" s="15">
        <v>1013</v>
      </c>
      <c r="B878" s="1" t="s">
        <v>4953</v>
      </c>
    </row>
    <row r="879" spans="1:2">
      <c r="A879" s="15">
        <v>1021</v>
      </c>
      <c r="B879" s="1" t="s">
        <v>4911</v>
      </c>
    </row>
    <row r="880" spans="1:2">
      <c r="A880" s="15">
        <v>1022</v>
      </c>
      <c r="B880" s="1" t="s">
        <v>4914</v>
      </c>
    </row>
    <row r="881" spans="1:2">
      <c r="A881" s="15">
        <v>1023</v>
      </c>
      <c r="B881" s="1" t="s">
        <v>4954</v>
      </c>
    </row>
    <row r="882" spans="1:2">
      <c r="A882" s="15">
        <v>1031</v>
      </c>
      <c r="B882" s="1" t="s">
        <v>4912</v>
      </c>
    </row>
    <row r="883" spans="1:2">
      <c r="A883" s="15">
        <v>1032</v>
      </c>
      <c r="B883" s="1" t="s">
        <v>4915</v>
      </c>
    </row>
    <row r="884" spans="1:2">
      <c r="A884" s="15">
        <v>1033</v>
      </c>
      <c r="B884" s="1" t="s">
        <v>4955</v>
      </c>
    </row>
    <row r="885" spans="1:2">
      <c r="A885" s="1">
        <v>3331</v>
      </c>
      <c r="B885" s="1" t="s">
        <v>1582</v>
      </c>
    </row>
    <row r="886" spans="1:2">
      <c r="A886" s="1">
        <v>3332</v>
      </c>
      <c r="B886" s="1" t="s">
        <v>1583</v>
      </c>
    </row>
    <row r="887" spans="1:2">
      <c r="A887" s="1">
        <v>3333</v>
      </c>
      <c r="B887" s="1" t="s">
        <v>1584</v>
      </c>
    </row>
    <row r="888" spans="1:2">
      <c r="A888" s="1">
        <v>3334</v>
      </c>
      <c r="B888" s="1" t="s">
        <v>1585</v>
      </c>
    </row>
    <row r="889" spans="1:2">
      <c r="A889" s="1">
        <v>3335</v>
      </c>
      <c r="B889" s="1" t="s">
        <v>1586</v>
      </c>
    </row>
    <row r="890" spans="1:2">
      <c r="A890" s="1">
        <v>3336</v>
      </c>
      <c r="B890" s="1" t="s">
        <v>1587</v>
      </c>
    </row>
    <row r="891" spans="1:2">
      <c r="A891" s="1">
        <v>3341</v>
      </c>
      <c r="B891" s="1" t="s">
        <v>5911</v>
      </c>
    </row>
    <row r="892" spans="1:2">
      <c r="A892" s="1">
        <v>3342</v>
      </c>
      <c r="B892" s="1" t="s">
        <v>5912</v>
      </c>
    </row>
    <row r="893" spans="1:2">
      <c r="A893" s="1">
        <v>3343</v>
      </c>
      <c r="B893" s="1" t="s">
        <v>5913</v>
      </c>
    </row>
    <row r="894" spans="1:2">
      <c r="A894" s="1">
        <v>3344</v>
      </c>
      <c r="B894" s="1" t="s">
        <v>5914</v>
      </c>
    </row>
    <row r="895" spans="1:2">
      <c r="A895" s="1">
        <v>3345</v>
      </c>
      <c r="B895" s="1" t="s">
        <v>5915</v>
      </c>
    </row>
    <row r="896" spans="1:2">
      <c r="A896" s="1">
        <v>3346</v>
      </c>
      <c r="B896" s="1" t="s">
        <v>5916</v>
      </c>
    </row>
    <row r="897" spans="1:2">
      <c r="A897" s="15">
        <v>4001</v>
      </c>
      <c r="B897" s="1" t="s">
        <v>5756</v>
      </c>
    </row>
    <row r="898" spans="1:2">
      <c r="A898" s="15">
        <v>4002</v>
      </c>
      <c r="B898" s="1" t="s">
        <v>5757</v>
      </c>
    </row>
    <row r="899" spans="1:2">
      <c r="A899" s="15">
        <v>4003</v>
      </c>
      <c r="B899" s="1" t="s">
        <v>6879</v>
      </c>
    </row>
    <row r="900" spans="1:2">
      <c r="A900" s="15">
        <v>4004</v>
      </c>
      <c r="B900" s="1" t="s">
        <v>1540</v>
      </c>
    </row>
    <row r="901" spans="1:2">
      <c r="A901" s="1">
        <v>4101</v>
      </c>
      <c r="B901" s="1" t="s">
        <v>6995</v>
      </c>
    </row>
    <row r="902" spans="1:2">
      <c r="A902" s="1">
        <v>4102</v>
      </c>
      <c r="B902" s="1" t="s">
        <v>6996</v>
      </c>
    </row>
    <row r="903" spans="1:2">
      <c r="A903" s="1">
        <v>4103</v>
      </c>
      <c r="B903" s="1" t="s">
        <v>6997</v>
      </c>
    </row>
    <row r="904" spans="1:2">
      <c r="A904" s="1">
        <v>4104</v>
      </c>
      <c r="B904" s="1" t="s">
        <v>6998</v>
      </c>
    </row>
    <row r="905" spans="1:2">
      <c r="A905" s="1">
        <v>4105</v>
      </c>
      <c r="B905" s="1" t="s">
        <v>7004</v>
      </c>
    </row>
    <row r="906" spans="1:2">
      <c r="A906" s="1">
        <v>4106</v>
      </c>
      <c r="B906" s="1" t="s">
        <v>7003</v>
      </c>
    </row>
    <row r="907" spans="1:2">
      <c r="A907" s="1">
        <v>4201</v>
      </c>
      <c r="B907" s="1" t="s">
        <v>7005</v>
      </c>
    </row>
    <row r="908" spans="1:2">
      <c r="A908" s="1">
        <v>4202</v>
      </c>
      <c r="B908" s="1" t="s">
        <v>7006</v>
      </c>
    </row>
    <row r="909" spans="1:2">
      <c r="A909" s="1">
        <v>4203</v>
      </c>
      <c r="B909" s="1" t="s">
        <v>7007</v>
      </c>
    </row>
    <row r="910" spans="1:2">
      <c r="A910" s="1">
        <v>4204</v>
      </c>
      <c r="B910" s="1" t="s">
        <v>7008</v>
      </c>
    </row>
    <row r="911" spans="1:2">
      <c r="A911" s="1">
        <v>4301</v>
      </c>
      <c r="B911" s="1" t="s">
        <v>6999</v>
      </c>
    </row>
    <row r="912" spans="1:2">
      <c r="A912" s="15">
        <v>4401</v>
      </c>
      <c r="B912" s="1" t="s">
        <v>7013</v>
      </c>
    </row>
    <row r="913" spans="1:2">
      <c r="A913" s="15">
        <v>4402</v>
      </c>
      <c r="B913" s="1" t="s">
        <v>7014</v>
      </c>
    </row>
    <row r="914" spans="1:2">
      <c r="A914" s="15">
        <v>4403</v>
      </c>
      <c r="B914" s="1" t="s">
        <v>7015</v>
      </c>
    </row>
    <row r="915" spans="1:2">
      <c r="A915" s="15">
        <v>4404</v>
      </c>
      <c r="B915" s="1" t="s">
        <v>7016</v>
      </c>
    </row>
    <row r="916" spans="1:2">
      <c r="A916" s="15">
        <v>4441</v>
      </c>
      <c r="B916" s="15" t="s">
        <v>1572</v>
      </c>
    </row>
    <row r="917" spans="1:2">
      <c r="A917" s="15">
        <v>4444</v>
      </c>
      <c r="B917" s="1" t="s">
        <v>1573</v>
      </c>
    </row>
    <row r="918" spans="1:2">
      <c r="A918" s="15">
        <v>4445</v>
      </c>
      <c r="B918" s="1" t="s">
        <v>1574</v>
      </c>
    </row>
    <row r="919" spans="1:2">
      <c r="A919" s="15">
        <v>4450</v>
      </c>
      <c r="B919" s="1" t="s">
        <v>1575</v>
      </c>
    </row>
    <row r="920" spans="1:2">
      <c r="A920" s="15">
        <v>4451</v>
      </c>
      <c r="B920" s="1" t="s">
        <v>1576</v>
      </c>
    </row>
    <row r="921" spans="1:2">
      <c r="A921" s="15">
        <v>4452</v>
      </c>
      <c r="B921" s="1" t="s">
        <v>1577</v>
      </c>
    </row>
    <row r="922" spans="1:2">
      <c r="A922" s="15">
        <v>4453</v>
      </c>
      <c r="B922" s="1" t="s">
        <v>1578</v>
      </c>
    </row>
    <row r="923" spans="1:2">
      <c r="A923" s="15">
        <v>4454</v>
      </c>
      <c r="B923" s="1" t="s">
        <v>1579</v>
      </c>
    </row>
    <row r="924" spans="1:2">
      <c r="A924" s="15">
        <v>4455</v>
      </c>
      <c r="B924" s="1" t="s">
        <v>1580</v>
      </c>
    </row>
    <row r="925" spans="1:2">
      <c r="A925" s="15">
        <v>4456</v>
      </c>
      <c r="B925" s="1" t="s">
        <v>1581</v>
      </c>
    </row>
    <row r="926" spans="1:2">
      <c r="A926" s="15">
        <v>4461</v>
      </c>
      <c r="B926" s="1" t="s">
        <v>6993</v>
      </c>
    </row>
    <row r="927" spans="1:2">
      <c r="A927" s="15">
        <v>4471</v>
      </c>
      <c r="B927" s="1" t="s">
        <v>6994</v>
      </c>
    </row>
    <row r="928" spans="1:2">
      <c r="A928" s="15">
        <v>4472</v>
      </c>
      <c r="B928" s="1" t="s">
        <v>5714</v>
      </c>
    </row>
    <row r="929" spans="1:2">
      <c r="A929" s="1">
        <v>7001</v>
      </c>
      <c r="B929" s="1" t="s">
        <v>6910</v>
      </c>
    </row>
    <row r="930" spans="1:2">
      <c r="A930" s="1">
        <v>7002</v>
      </c>
      <c r="B930" s="1" t="s">
        <v>6911</v>
      </c>
    </row>
    <row r="931" spans="1:2">
      <c r="A931" s="1">
        <v>7011</v>
      </c>
      <c r="B931" s="1" t="s">
        <v>6884</v>
      </c>
    </row>
    <row r="932" spans="1:2">
      <c r="A932" s="1">
        <v>7012</v>
      </c>
      <c r="B932" s="1" t="s">
        <v>6887</v>
      </c>
    </row>
    <row r="933" spans="1:2">
      <c r="A933" s="1">
        <v>7013</v>
      </c>
      <c r="B933" s="1" t="s">
        <v>6885</v>
      </c>
    </row>
    <row r="934" spans="1:2">
      <c r="A934" s="1">
        <v>7014</v>
      </c>
      <c r="B934" s="1" t="s">
        <v>6886</v>
      </c>
    </row>
    <row r="935" spans="1:2">
      <c r="A935" s="1">
        <v>7015</v>
      </c>
      <c r="B935" s="1" t="s">
        <v>6891</v>
      </c>
    </row>
    <row r="936" spans="1:2">
      <c r="A936" s="1">
        <v>7016</v>
      </c>
      <c r="B936" s="1" t="s">
        <v>6888</v>
      </c>
    </row>
    <row r="937" spans="1:2">
      <c r="A937" s="1">
        <v>7017</v>
      </c>
      <c r="B937" s="1" t="s">
        <v>6889</v>
      </c>
    </row>
    <row r="938" spans="1:2">
      <c r="A938" s="1">
        <v>7018</v>
      </c>
      <c r="B938" s="1" t="s">
        <v>6890</v>
      </c>
    </row>
    <row r="939" spans="1:2">
      <c r="A939" s="1">
        <v>7019</v>
      </c>
      <c r="B939" s="1" t="s">
        <v>6892</v>
      </c>
    </row>
    <row r="940" spans="1:2">
      <c r="A940" s="1">
        <v>7020</v>
      </c>
      <c r="B940" s="1" t="s">
        <v>6893</v>
      </c>
    </row>
    <row r="941" spans="1:2">
      <c r="A941" s="1">
        <v>7101</v>
      </c>
      <c r="B941" s="1" t="s">
        <v>6953</v>
      </c>
    </row>
    <row r="942" spans="1:2">
      <c r="A942" s="1">
        <v>7102</v>
      </c>
      <c r="B942" s="1" t="s">
        <v>6954</v>
      </c>
    </row>
    <row r="943" spans="1:2">
      <c r="A943" s="1">
        <v>7103</v>
      </c>
      <c r="B943" s="1" t="s">
        <v>6955</v>
      </c>
    </row>
    <row r="944" spans="1:2">
      <c r="A944" s="1">
        <v>7104</v>
      </c>
      <c r="B944" s="1" t="s">
        <v>6956</v>
      </c>
    </row>
    <row r="945" spans="1:2">
      <c r="A945" s="1">
        <v>7105</v>
      </c>
      <c r="B945" s="1" t="s">
        <v>6957</v>
      </c>
    </row>
    <row r="946" spans="1:2">
      <c r="A946" s="1">
        <v>7106</v>
      </c>
      <c r="B946" s="1" t="s">
        <v>6958</v>
      </c>
    </row>
    <row r="947" spans="1:2">
      <c r="A947" s="1">
        <v>7107</v>
      </c>
      <c r="B947" s="1" t="s">
        <v>6959</v>
      </c>
    </row>
    <row r="948" spans="1:2">
      <c r="A948" s="1">
        <v>7108</v>
      </c>
      <c r="B948" s="1" t="s">
        <v>6960</v>
      </c>
    </row>
    <row r="949" spans="1:2">
      <c r="A949" s="1">
        <v>7109</v>
      </c>
      <c r="B949" s="1" t="s">
        <v>6961</v>
      </c>
    </row>
    <row r="950" spans="1:2">
      <c r="A950" s="1">
        <v>7110</v>
      </c>
      <c r="B950" s="1" t="s">
        <v>6962</v>
      </c>
    </row>
    <row r="951" spans="1:2">
      <c r="A951" s="1">
        <v>7201</v>
      </c>
      <c r="B951" s="1" t="s">
        <v>5756</v>
      </c>
    </row>
    <row r="952" spans="1:2">
      <c r="A952" s="1">
        <v>7211</v>
      </c>
      <c r="B952" s="1" t="s">
        <v>6995</v>
      </c>
    </row>
    <row r="953" spans="1:2">
      <c r="A953" s="1">
        <v>7212</v>
      </c>
      <c r="B953" s="1" t="s">
        <v>6996</v>
      </c>
    </row>
    <row r="954" spans="1:2">
      <c r="A954" s="1">
        <v>7213</v>
      </c>
      <c r="B954" s="1" t="s">
        <v>6997</v>
      </c>
    </row>
    <row r="955" spans="1:2">
      <c r="A955" s="1">
        <v>7214</v>
      </c>
      <c r="B955" s="1" t="s">
        <v>6998</v>
      </c>
    </row>
    <row r="956" spans="1:2">
      <c r="A956" s="1">
        <v>7215</v>
      </c>
      <c r="B956" s="1" t="s">
        <v>7004</v>
      </c>
    </row>
    <row r="957" spans="1:2">
      <c r="A957" s="1">
        <v>7216</v>
      </c>
      <c r="B957" s="1" t="s">
        <v>7003</v>
      </c>
    </row>
    <row r="958" spans="1:2">
      <c r="A958" s="1">
        <v>7217</v>
      </c>
      <c r="B958" s="1" t="s">
        <v>7005</v>
      </c>
    </row>
    <row r="959" spans="1:2">
      <c r="A959" s="1">
        <v>7218</v>
      </c>
      <c r="B959" s="1" t="s">
        <v>7006</v>
      </c>
    </row>
    <row r="960" spans="1:2">
      <c r="A960" s="1">
        <v>7219</v>
      </c>
      <c r="B960" s="1" t="s">
        <v>7007</v>
      </c>
    </row>
    <row r="961" spans="1:2">
      <c r="A961" s="1">
        <v>7220</v>
      </c>
      <c r="B961" s="1" t="s">
        <v>7008</v>
      </c>
    </row>
    <row r="962" spans="1:2">
      <c r="A962" s="1">
        <v>7221</v>
      </c>
      <c r="B962" s="1" t="s">
        <v>7013</v>
      </c>
    </row>
    <row r="963" spans="1:2">
      <c r="A963" s="1">
        <v>7222</v>
      </c>
      <c r="B963" s="1" t="s">
        <v>7014</v>
      </c>
    </row>
    <row r="964" spans="1:2">
      <c r="A964" s="1">
        <v>7223</v>
      </c>
      <c r="B964" s="1" t="s">
        <v>7015</v>
      </c>
    </row>
    <row r="965" spans="1:2">
      <c r="A965" s="1">
        <v>7224</v>
      </c>
      <c r="B965" s="1" t="s">
        <v>7016</v>
      </c>
    </row>
    <row r="966" spans="1:2">
      <c r="A966" s="1">
        <v>7301</v>
      </c>
      <c r="B966" s="1" t="s">
        <v>6933</v>
      </c>
    </row>
    <row r="967" spans="1:2">
      <c r="A967" s="1">
        <v>7311</v>
      </c>
      <c r="B967" s="1" t="s">
        <v>6934</v>
      </c>
    </row>
    <row r="968" spans="1:2">
      <c r="A968" s="1">
        <v>7312</v>
      </c>
      <c r="B968" s="1" t="s">
        <v>6935</v>
      </c>
    </row>
    <row r="969" spans="1:2">
      <c r="A969" s="1">
        <v>7313</v>
      </c>
      <c r="B969" s="1" t="s">
        <v>6936</v>
      </c>
    </row>
    <row r="970" spans="1:2">
      <c r="A970" s="1">
        <v>7314</v>
      </c>
      <c r="B970" s="1" t="s">
        <v>6937</v>
      </c>
    </row>
    <row r="971" spans="1:2">
      <c r="A971" s="1">
        <v>7315</v>
      </c>
      <c r="B971" s="1" t="s">
        <v>6938</v>
      </c>
    </row>
    <row r="972" spans="1:2">
      <c r="A972" s="1">
        <v>7321</v>
      </c>
      <c r="B972" s="1" t="s">
        <v>6939</v>
      </c>
    </row>
    <row r="973" spans="1:2">
      <c r="A973" s="1">
        <v>7331</v>
      </c>
      <c r="B973" s="1" t="s">
        <v>6940</v>
      </c>
    </row>
    <row r="974" spans="1:2">
      <c r="A974" s="1">
        <v>7332</v>
      </c>
      <c r="B974" s="1" t="s">
        <v>6941</v>
      </c>
    </row>
    <row r="975" spans="1:2">
      <c r="A975" s="1">
        <v>7333</v>
      </c>
      <c r="B975" s="1" t="s">
        <v>6942</v>
      </c>
    </row>
    <row r="976" spans="1:2">
      <c r="A976" s="1">
        <v>7401</v>
      </c>
      <c r="B976" s="1" t="s">
        <v>6995</v>
      </c>
    </row>
    <row r="977" spans="1:2">
      <c r="A977" s="1">
        <v>7402</v>
      </c>
      <c r="B977" s="1" t="s">
        <v>6996</v>
      </c>
    </row>
    <row r="978" spans="1:2">
      <c r="A978" s="1">
        <v>7403</v>
      </c>
      <c r="B978" s="1" t="s">
        <v>6997</v>
      </c>
    </row>
    <row r="979" spans="1:2">
      <c r="A979" s="1">
        <v>7404</v>
      </c>
      <c r="B979" s="1" t="s">
        <v>6998</v>
      </c>
    </row>
    <row r="980" spans="1:2">
      <c r="A980" s="1">
        <v>7405</v>
      </c>
      <c r="B980" s="1" t="s">
        <v>7004</v>
      </c>
    </row>
    <row r="981" spans="1:2">
      <c r="A981" s="1">
        <v>7406</v>
      </c>
      <c r="B981" s="1" t="s">
        <v>7003</v>
      </c>
    </row>
    <row r="982" spans="1:2">
      <c r="A982" s="1">
        <v>7407</v>
      </c>
      <c r="B982" s="1" t="s">
        <v>7005</v>
      </c>
    </row>
    <row r="983" spans="1:2">
      <c r="A983" s="1">
        <v>7408</v>
      </c>
      <c r="B983" s="1" t="s">
        <v>7006</v>
      </c>
    </row>
    <row r="984" spans="1:2">
      <c r="A984" s="1">
        <v>7409</v>
      </c>
      <c r="B984" s="1" t="s">
        <v>7007</v>
      </c>
    </row>
    <row r="985" spans="1:2">
      <c r="A985" s="1">
        <v>7410</v>
      </c>
      <c r="B985" s="1" t="s">
        <v>7008</v>
      </c>
    </row>
    <row r="986" spans="1:2">
      <c r="A986" s="1">
        <v>7411</v>
      </c>
      <c r="B986" s="1" t="s">
        <v>7013</v>
      </c>
    </row>
    <row r="987" spans="1:2">
      <c r="A987" s="1">
        <v>7412</v>
      </c>
      <c r="B987" s="1" t="s">
        <v>7014</v>
      </c>
    </row>
    <row r="988" spans="1:2">
      <c r="A988" s="1">
        <v>7413</v>
      </c>
      <c r="B988" s="1" t="s">
        <v>7015</v>
      </c>
    </row>
    <row r="989" spans="1:2">
      <c r="A989" s="1">
        <v>7414</v>
      </c>
      <c r="B989" s="1" t="s">
        <v>7016</v>
      </c>
    </row>
    <row r="990" spans="1:2">
      <c r="A990" s="1">
        <v>100001</v>
      </c>
      <c r="B990" s="1" t="s">
        <v>5777</v>
      </c>
    </row>
    <row r="991" spans="1:2">
      <c r="A991" s="1">
        <v>100002</v>
      </c>
      <c r="B991" s="1" t="s">
        <v>5780</v>
      </c>
    </row>
    <row r="992" spans="1:2">
      <c r="A992" s="1">
        <v>100003</v>
      </c>
      <c r="B992" s="1" t="s">
        <v>5781</v>
      </c>
    </row>
    <row r="993" spans="1:2">
      <c r="A993" s="1">
        <v>100004</v>
      </c>
      <c r="B993" s="1" t="s">
        <v>5785</v>
      </c>
    </row>
    <row r="994" spans="1:2">
      <c r="A994" s="1">
        <v>100005</v>
      </c>
      <c r="B994" s="1" t="s">
        <v>5786</v>
      </c>
    </row>
    <row r="995" spans="1:2">
      <c r="A995" s="1">
        <v>100006</v>
      </c>
      <c r="B995" s="1" t="s">
        <v>5792</v>
      </c>
    </row>
    <row r="996" spans="1:2">
      <c r="A996" s="1">
        <v>100007</v>
      </c>
      <c r="B996" s="1" t="s">
        <v>5793</v>
      </c>
    </row>
    <row r="997" spans="1:2">
      <c r="A997" s="1">
        <v>100008</v>
      </c>
      <c r="B997" s="1" t="s">
        <v>5794</v>
      </c>
    </row>
    <row r="998" spans="1:2">
      <c r="A998" s="1">
        <v>100009</v>
      </c>
      <c r="B998" s="1" t="s">
        <v>5795</v>
      </c>
    </row>
    <row r="999" spans="1:2">
      <c r="A999" s="1">
        <v>100010</v>
      </c>
      <c r="B999" s="1" t="s">
        <v>5796</v>
      </c>
    </row>
    <row r="1000" spans="1:2">
      <c r="A1000" s="1">
        <v>100011</v>
      </c>
      <c r="B1000" s="1" t="s">
        <v>5797</v>
      </c>
    </row>
    <row r="1001" spans="1:2">
      <c r="A1001" s="1">
        <v>100012</v>
      </c>
      <c r="B1001" s="1" t="s">
        <v>5800</v>
      </c>
    </row>
    <row r="1002" spans="1:2">
      <c r="A1002" s="1">
        <v>100013</v>
      </c>
      <c r="B1002" s="1" t="s">
        <v>5801</v>
      </c>
    </row>
    <row r="1003" spans="1:2">
      <c r="A1003" s="1">
        <v>100014</v>
      </c>
      <c r="B1003" s="1" t="s">
        <v>5803</v>
      </c>
    </row>
    <row r="1004" spans="1:2">
      <c r="A1004" s="1">
        <v>100015</v>
      </c>
      <c r="B1004" s="1" t="s">
        <v>5805</v>
      </c>
    </row>
    <row r="1005" spans="1:2">
      <c r="A1005" s="1">
        <v>100016</v>
      </c>
      <c r="B1005" s="1" t="s">
        <v>5806</v>
      </c>
    </row>
    <row r="1006" spans="1:2">
      <c r="A1006" s="1">
        <v>100017</v>
      </c>
      <c r="B1006" s="1" t="s">
        <v>5807</v>
      </c>
    </row>
    <row r="1007" spans="1:2">
      <c r="A1007" s="1">
        <v>100018</v>
      </c>
      <c r="B1007" s="1" t="s">
        <v>5811</v>
      </c>
    </row>
    <row r="1008" spans="1:2">
      <c r="A1008" s="1">
        <v>100019</v>
      </c>
      <c r="B1008" s="1" t="s">
        <v>5816</v>
      </c>
    </row>
    <row r="1009" spans="1:2">
      <c r="A1009" s="1">
        <v>100020</v>
      </c>
      <c r="B1009" s="1" t="s">
        <v>5821</v>
      </c>
    </row>
    <row r="1010" spans="1:2">
      <c r="A1010" s="1">
        <v>100021</v>
      </c>
      <c r="B1010" s="1" t="s">
        <v>5822</v>
      </c>
    </row>
    <row r="1011" spans="1:2">
      <c r="A1011" s="1">
        <v>100022</v>
      </c>
      <c r="B1011" s="1" t="s">
        <v>5823</v>
      </c>
    </row>
    <row r="1012" spans="1:2">
      <c r="A1012" s="1">
        <v>100023</v>
      </c>
      <c r="B1012" s="1" t="s">
        <v>5824</v>
      </c>
    </row>
    <row r="1013" spans="1:2">
      <c r="A1013" s="1">
        <v>100024</v>
      </c>
      <c r="B1013" s="1" t="s">
        <v>5826</v>
      </c>
    </row>
    <row r="1014" spans="1:2">
      <c r="A1014" s="1">
        <v>100025</v>
      </c>
      <c r="B1014" s="1" t="s">
        <v>5827</v>
      </c>
    </row>
    <row r="1015" spans="1:2">
      <c r="A1015" s="1">
        <v>100026</v>
      </c>
      <c r="B1015" s="1" t="s">
        <v>5839</v>
      </c>
    </row>
    <row r="1016" spans="1:2">
      <c r="A1016" s="1">
        <v>100027</v>
      </c>
      <c r="B1016" s="1" t="s">
        <v>5840</v>
      </c>
    </row>
    <row r="1017" spans="1:2">
      <c r="A1017" s="1">
        <v>100028</v>
      </c>
      <c r="B1017" s="1" t="s">
        <v>5841</v>
      </c>
    </row>
    <row r="1018" spans="1:2">
      <c r="A1018" s="1">
        <v>100029</v>
      </c>
      <c r="B1018" s="1" t="s">
        <v>5842</v>
      </c>
    </row>
    <row r="1019" spans="1:2">
      <c r="A1019" s="1">
        <v>100030</v>
      </c>
      <c r="B1019" s="1" t="s">
        <v>5843</v>
      </c>
    </row>
    <row r="1020" spans="1:2">
      <c r="A1020" s="1">
        <v>100031</v>
      </c>
      <c r="B1020" s="1" t="s">
        <v>5844</v>
      </c>
    </row>
    <row r="1021" spans="1:2">
      <c r="A1021" s="1">
        <v>100032</v>
      </c>
      <c r="B1021" s="1" t="s">
        <v>5845</v>
      </c>
    </row>
    <row r="1022" spans="1:2">
      <c r="A1022" s="1">
        <v>100033</v>
      </c>
      <c r="B1022" s="1" t="s">
        <v>5846</v>
      </c>
    </row>
    <row r="1023" spans="1:2">
      <c r="A1023" s="1">
        <v>100034</v>
      </c>
      <c r="B1023" s="1" t="s">
        <v>5847</v>
      </c>
    </row>
    <row r="1024" spans="1:2">
      <c r="A1024" s="1">
        <v>100035</v>
      </c>
      <c r="B1024" s="1" t="s">
        <v>5850</v>
      </c>
    </row>
    <row r="1025" spans="1:2">
      <c r="A1025" s="1">
        <v>100036</v>
      </c>
      <c r="B1025" s="1" t="s">
        <v>5851</v>
      </c>
    </row>
    <row r="1026" spans="1:2">
      <c r="A1026" s="1">
        <v>100037</v>
      </c>
      <c r="B1026" s="1" t="s">
        <v>5854</v>
      </c>
    </row>
    <row r="1027" spans="1:2">
      <c r="A1027" s="1">
        <v>100038</v>
      </c>
      <c r="B1027" s="1" t="s">
        <v>5855</v>
      </c>
    </row>
    <row r="1028" spans="1:2">
      <c r="A1028" s="1">
        <v>100039</v>
      </c>
      <c r="B1028" s="1" t="s">
        <v>5862</v>
      </c>
    </row>
    <row r="1029" spans="1:2">
      <c r="A1029" s="1">
        <v>100040</v>
      </c>
      <c r="B1029" s="1" t="s">
        <v>5863</v>
      </c>
    </row>
    <row r="1030" spans="1:2">
      <c r="A1030" s="1">
        <v>100041</v>
      </c>
      <c r="B1030" s="1" t="s">
        <v>5864</v>
      </c>
    </row>
    <row r="1031" spans="1:2">
      <c r="A1031" s="1">
        <v>100042</v>
      </c>
      <c r="B1031" s="1" t="s">
        <v>5865</v>
      </c>
    </row>
    <row r="1032" spans="1:2">
      <c r="A1032" s="1">
        <v>100043</v>
      </c>
      <c r="B1032" s="1" t="s">
        <v>5866</v>
      </c>
    </row>
    <row r="1033" spans="1:2">
      <c r="A1033" s="1">
        <v>100044</v>
      </c>
      <c r="B1033" s="1" t="s">
        <v>5867</v>
      </c>
    </row>
    <row r="1034" spans="1:2">
      <c r="A1034" s="1">
        <v>100045</v>
      </c>
      <c r="B1034" s="1" t="s">
        <v>5868</v>
      </c>
    </row>
    <row r="1035" spans="1:2">
      <c r="A1035" s="1">
        <v>100046</v>
      </c>
      <c r="B1035" s="1" t="s">
        <v>5869</v>
      </c>
    </row>
    <row r="1036" spans="1:2">
      <c r="A1036" s="1">
        <v>100047</v>
      </c>
      <c r="B1036" s="1" t="s">
        <v>5870</v>
      </c>
    </row>
    <row r="1037" spans="1:2">
      <c r="A1037" s="1">
        <v>100048</v>
      </c>
      <c r="B1037" s="1" t="s">
        <v>5872</v>
      </c>
    </row>
    <row r="1038" spans="1:2">
      <c r="A1038" s="1">
        <v>100049</v>
      </c>
      <c r="B1038" s="1" t="s">
        <v>5873</v>
      </c>
    </row>
    <row r="1039" spans="1:2">
      <c r="A1039" s="1">
        <v>100050</v>
      </c>
      <c r="B1039" s="1" t="s">
        <v>5875</v>
      </c>
    </row>
    <row r="1040" spans="1:2">
      <c r="A1040" s="1">
        <v>100051</v>
      </c>
      <c r="B1040" s="1" t="s">
        <v>5876</v>
      </c>
    </row>
    <row r="1041" spans="1:2">
      <c r="A1041" s="1">
        <v>100052</v>
      </c>
      <c r="B1041" s="1" t="s">
        <v>5877</v>
      </c>
    </row>
    <row r="1042" spans="1:2">
      <c r="A1042" s="1">
        <v>100053</v>
      </c>
      <c r="B1042" s="1" t="s">
        <v>5878</v>
      </c>
    </row>
    <row r="1043" spans="1:2">
      <c r="A1043" s="1">
        <v>100054</v>
      </c>
      <c r="B1043" s="1" t="s">
        <v>5879</v>
      </c>
    </row>
    <row r="1044" spans="1:2">
      <c r="A1044" s="1">
        <v>100055</v>
      </c>
      <c r="B1044" s="1" t="s">
        <v>5880</v>
      </c>
    </row>
    <row r="1045" spans="1:2">
      <c r="A1045" s="1">
        <v>100056</v>
      </c>
      <c r="B1045" s="1" t="s">
        <v>5881</v>
      </c>
    </row>
    <row r="1046" spans="1:2">
      <c r="A1046" s="1">
        <v>100057</v>
      </c>
      <c r="B1046" s="1" t="s">
        <v>5882</v>
      </c>
    </row>
    <row r="1047" spans="1:2">
      <c r="A1047" s="1">
        <v>100058</v>
      </c>
      <c r="B1047" s="1" t="s">
        <v>5883</v>
      </c>
    </row>
    <row r="1048" spans="1:2">
      <c r="A1048" s="1">
        <v>100059</v>
      </c>
      <c r="B1048" s="1" t="s">
        <v>5899</v>
      </c>
    </row>
    <row r="1049" spans="1:2">
      <c r="A1049" s="1">
        <v>100060</v>
      </c>
      <c r="B1049" s="1" t="s">
        <v>5900</v>
      </c>
    </row>
    <row r="1050" spans="1:2">
      <c r="A1050" s="1">
        <v>100061</v>
      </c>
      <c r="B1050" s="1" t="s">
        <v>5772</v>
      </c>
    </row>
    <row r="1051" spans="1:2">
      <c r="A1051" s="1">
        <v>100062</v>
      </c>
      <c r="B1051" s="1" t="s">
        <v>5773</v>
      </c>
    </row>
    <row r="1052" spans="1:2">
      <c r="A1052" s="1">
        <v>100063</v>
      </c>
      <c r="B1052" s="1" t="s">
        <v>5774</v>
      </c>
    </row>
    <row r="1053" spans="1:2">
      <c r="A1053" s="1">
        <v>100064</v>
      </c>
      <c r="B1053" s="1" t="s">
        <v>5902</v>
      </c>
    </row>
    <row r="1054" spans="1:2">
      <c r="A1054" s="1">
        <v>100065</v>
      </c>
      <c r="B1054" s="1" t="s">
        <v>5906</v>
      </c>
    </row>
    <row r="1055" spans="1:2">
      <c r="A1055" s="1">
        <v>100066</v>
      </c>
      <c r="B1055" s="1" t="s">
        <v>5907</v>
      </c>
    </row>
    <row r="1056" spans="1:2">
      <c r="A1056" s="1">
        <v>100067</v>
      </c>
      <c r="B1056" s="1" t="s">
        <v>5908</v>
      </c>
    </row>
    <row r="1057" spans="1:2">
      <c r="A1057" s="1">
        <v>100068</v>
      </c>
      <c r="B1057" s="1" t="s">
        <v>5775</v>
      </c>
    </row>
    <row r="1058" spans="1:2">
      <c r="A1058" s="1">
        <v>100069</v>
      </c>
      <c r="B1058" s="1" t="s">
        <v>5776</v>
      </c>
    </row>
    <row r="1059" spans="1:2">
      <c r="A1059" s="1">
        <v>100070</v>
      </c>
      <c r="B1059" s="1" t="s">
        <v>5917</v>
      </c>
    </row>
    <row r="1060" spans="1:2">
      <c r="A1060" s="1">
        <v>100071</v>
      </c>
      <c r="B1060" s="1" t="s">
        <v>5918</v>
      </c>
    </row>
    <row r="1061" spans="1:2">
      <c r="A1061" s="1">
        <v>100072</v>
      </c>
      <c r="B1061" s="1" t="s">
        <v>5919</v>
      </c>
    </row>
    <row r="1062" spans="1:2">
      <c r="A1062" s="1">
        <v>100073</v>
      </c>
      <c r="B1062" s="1" t="s">
        <v>5920</v>
      </c>
    </row>
    <row r="1063" spans="1:2">
      <c r="A1063" s="1">
        <v>100074</v>
      </c>
      <c r="B1063" s="1" t="s">
        <v>5929</v>
      </c>
    </row>
    <row r="1064" spans="1:2">
      <c r="A1064" s="1">
        <v>100075</v>
      </c>
      <c r="B1064" s="1" t="s">
        <v>5930</v>
      </c>
    </row>
    <row r="1065" spans="1:2">
      <c r="A1065" s="1">
        <v>100076</v>
      </c>
      <c r="B1065" s="1" t="s">
        <v>5931</v>
      </c>
    </row>
    <row r="1066" spans="1:2">
      <c r="A1066" s="1">
        <v>100077</v>
      </c>
      <c r="B1066" s="1" t="s">
        <v>5932</v>
      </c>
    </row>
    <row r="1067" spans="1:2">
      <c r="A1067" s="1">
        <v>100078</v>
      </c>
      <c r="B1067" s="1" t="s">
        <v>5936</v>
      </c>
    </row>
    <row r="1068" spans="1:2">
      <c r="A1068" s="1">
        <v>100079</v>
      </c>
      <c r="B1068" s="1" t="s">
        <v>5937</v>
      </c>
    </row>
    <row r="1069" spans="1:2">
      <c r="A1069" s="1">
        <v>100080</v>
      </c>
      <c r="B1069" s="1" t="s">
        <v>5770</v>
      </c>
    </row>
    <row r="1070" spans="1:2">
      <c r="A1070" s="1">
        <v>100081</v>
      </c>
      <c r="B1070" s="1" t="s">
        <v>5940</v>
      </c>
    </row>
    <row r="1071" spans="1:2">
      <c r="A1071" s="1">
        <v>100082</v>
      </c>
      <c r="B1071" s="1" t="s">
        <v>5941</v>
      </c>
    </row>
    <row r="1072" spans="1:2">
      <c r="A1072" s="1">
        <v>100083</v>
      </c>
      <c r="B1072" s="1" t="s">
        <v>5942</v>
      </c>
    </row>
    <row r="1073" spans="1:2">
      <c r="A1073" s="1">
        <v>100084</v>
      </c>
      <c r="B1073" s="1" t="s">
        <v>5943</v>
      </c>
    </row>
    <row r="1074" spans="1:2">
      <c r="A1074" s="1">
        <v>100085</v>
      </c>
      <c r="B1074" s="1" t="s">
        <v>5944</v>
      </c>
    </row>
    <row r="1075" spans="1:2">
      <c r="A1075" s="1">
        <v>100086</v>
      </c>
      <c r="B1075" s="1" t="s">
        <v>5945</v>
      </c>
    </row>
    <row r="1076" spans="1:2">
      <c r="A1076" s="1">
        <v>100087</v>
      </c>
      <c r="B1076" s="1" t="s">
        <v>5960</v>
      </c>
    </row>
    <row r="1077" spans="1:2">
      <c r="A1077" s="1">
        <v>100088</v>
      </c>
      <c r="B1077" s="1" t="s">
        <v>5771</v>
      </c>
    </row>
    <row r="1078" spans="1:2">
      <c r="A1078" s="1">
        <v>100089</v>
      </c>
      <c r="B1078" s="1" t="s">
        <v>5946</v>
      </c>
    </row>
    <row r="1079" spans="1:2">
      <c r="A1079" s="1">
        <v>100090</v>
      </c>
      <c r="B1079" s="1" t="s">
        <v>5947</v>
      </c>
    </row>
    <row r="1080" spans="1:2">
      <c r="A1080" s="1">
        <v>100091</v>
      </c>
      <c r="B1080" s="1" t="s">
        <v>5948</v>
      </c>
    </row>
    <row r="1081" spans="1:2">
      <c r="A1081" s="1">
        <v>100092</v>
      </c>
      <c r="B1081" s="1" t="s">
        <v>5949</v>
      </c>
    </row>
    <row r="1082" spans="1:2">
      <c r="A1082" s="1">
        <v>100093</v>
      </c>
      <c r="B1082" s="1" t="s">
        <v>5950</v>
      </c>
    </row>
    <row r="1083" spans="1:2">
      <c r="A1083" s="1">
        <v>100094</v>
      </c>
      <c r="B1083" s="1" t="s">
        <v>5951</v>
      </c>
    </row>
    <row r="1084" spans="1:2">
      <c r="A1084" s="1">
        <v>100095</v>
      </c>
      <c r="B1084" s="1" t="s">
        <v>5952</v>
      </c>
    </row>
    <row r="1085" spans="1:2">
      <c r="A1085" s="1">
        <v>100096</v>
      </c>
      <c r="B1085" s="1" t="s">
        <v>5953</v>
      </c>
    </row>
    <row r="1086" spans="1:2">
      <c r="A1086" s="1">
        <v>100097</v>
      </c>
      <c r="B1086" s="1" t="s">
        <v>5954</v>
      </c>
    </row>
    <row r="1087" spans="1:2">
      <c r="A1087" s="1">
        <v>101101</v>
      </c>
      <c r="B1087" s="1" t="s">
        <v>4866</v>
      </c>
    </row>
    <row r="1088" spans="1:2">
      <c r="A1088" s="1">
        <v>101102</v>
      </c>
      <c r="B1088" s="1" t="s">
        <v>5542</v>
      </c>
    </row>
    <row r="1089" spans="1:2">
      <c r="A1089" s="1">
        <v>101103</v>
      </c>
      <c r="B1089" s="1" t="s">
        <v>5543</v>
      </c>
    </row>
    <row r="1090" spans="1:2">
      <c r="A1090" s="1">
        <v>101104</v>
      </c>
      <c r="B1090" s="1" t="s">
        <v>6569</v>
      </c>
    </row>
    <row r="1091" spans="1:2">
      <c r="A1091" s="1">
        <v>101105</v>
      </c>
      <c r="B1091" s="1" t="s">
        <v>6575</v>
      </c>
    </row>
    <row r="1092" spans="1:2">
      <c r="A1092" s="1">
        <v>101106</v>
      </c>
      <c r="B1092" s="1" t="s">
        <v>6576</v>
      </c>
    </row>
    <row r="1093" spans="1:2">
      <c r="A1093" s="1">
        <v>101107</v>
      </c>
      <c r="B1093" s="1" t="s">
        <v>6577</v>
      </c>
    </row>
    <row r="1094" spans="1:2">
      <c r="A1094" s="1">
        <v>101108</v>
      </c>
      <c r="B1094" s="1" t="s">
        <v>6578</v>
      </c>
    </row>
    <row r="1095" spans="1:2">
      <c r="A1095" s="1">
        <v>101109</v>
      </c>
      <c r="B1095" s="1" t="s">
        <v>6579</v>
      </c>
    </row>
    <row r="1096" spans="1:2">
      <c r="A1096" s="1">
        <v>101110</v>
      </c>
      <c r="B1096" s="1" t="s">
        <v>6580</v>
      </c>
    </row>
    <row r="1097" spans="1:2">
      <c r="A1097" s="1">
        <v>101111</v>
      </c>
      <c r="B1097" s="1" t="s">
        <v>6581</v>
      </c>
    </row>
    <row r="1098" spans="1:2">
      <c r="A1098" s="1">
        <v>101112</v>
      </c>
      <c r="B1098" s="1" t="s">
        <v>6582</v>
      </c>
    </row>
    <row r="1099" spans="1:2">
      <c r="A1099" s="1">
        <v>101113</v>
      </c>
      <c r="B1099" s="1" t="s">
        <v>6583</v>
      </c>
    </row>
    <row r="1100" spans="1:2">
      <c r="A1100" s="1">
        <v>101114</v>
      </c>
      <c r="B1100" s="1" t="s">
        <v>6584</v>
      </c>
    </row>
    <row r="1101" spans="1:2">
      <c r="A1101" s="1">
        <v>101115</v>
      </c>
      <c r="B1101" s="1" t="s">
        <v>6585</v>
      </c>
    </row>
    <row r="1102" spans="1:2">
      <c r="A1102" s="1">
        <v>101116</v>
      </c>
      <c r="B1102" s="1" t="s">
        <v>6644</v>
      </c>
    </row>
    <row r="1103" spans="1:2">
      <c r="A1103" s="1">
        <v>101117</v>
      </c>
      <c r="B1103" s="1" t="s">
        <v>6586</v>
      </c>
    </row>
    <row r="1104" spans="1:2">
      <c r="A1104" s="1">
        <v>110001</v>
      </c>
      <c r="B1104" s="1" t="s">
        <v>6687</v>
      </c>
    </row>
    <row r="1105" spans="1:2">
      <c r="A1105" s="1">
        <v>110002</v>
      </c>
      <c r="B1105" s="1" t="s">
        <v>6688</v>
      </c>
    </row>
    <row r="1106" spans="1:2">
      <c r="A1106" s="1">
        <v>110003</v>
      </c>
      <c r="B1106" s="1" t="s">
        <v>6689</v>
      </c>
    </row>
    <row r="1107" spans="1:2">
      <c r="A1107" s="1">
        <v>110004</v>
      </c>
      <c r="B1107" s="1" t="s">
        <v>6690</v>
      </c>
    </row>
    <row r="1108" spans="1:2">
      <c r="A1108" s="1">
        <v>110005</v>
      </c>
      <c r="B1108" s="1" t="s">
        <v>6691</v>
      </c>
    </row>
    <row r="1109" spans="1:2">
      <c r="A1109" s="1">
        <v>110006</v>
      </c>
      <c r="B1109" s="1" t="s">
        <v>6692</v>
      </c>
    </row>
    <row r="1110" spans="1:2">
      <c r="A1110" s="1">
        <v>110007</v>
      </c>
      <c r="B1110" s="1" t="s">
        <v>6693</v>
      </c>
    </row>
    <row r="1111" spans="1:2">
      <c r="A1111" s="1">
        <v>110008</v>
      </c>
      <c r="B1111" s="1" t="s">
        <v>6694</v>
      </c>
    </row>
    <row r="1112" spans="1:2">
      <c r="A1112" s="1">
        <v>110009</v>
      </c>
      <c r="B1112" s="1" t="s">
        <v>6695</v>
      </c>
    </row>
    <row r="1113" spans="1:2">
      <c r="A1113" s="1">
        <v>110010</v>
      </c>
      <c r="B1113" s="1" t="s">
        <v>6696</v>
      </c>
    </row>
    <row r="1114" spans="1:2">
      <c r="A1114" s="1">
        <v>110011</v>
      </c>
      <c r="B1114" s="1" t="s">
        <v>6697</v>
      </c>
    </row>
    <row r="1115" spans="1:2">
      <c r="A1115" s="1">
        <v>110012</v>
      </c>
      <c r="B1115" s="1" t="s">
        <v>6698</v>
      </c>
    </row>
    <row r="1116" spans="1:2">
      <c r="A1116" s="1">
        <v>110013</v>
      </c>
      <c r="B1116" s="1" t="s">
        <v>6699</v>
      </c>
    </row>
    <row r="1117" spans="1:2">
      <c r="A1117" s="1">
        <v>110014</v>
      </c>
      <c r="B1117" s="1" t="s">
        <v>6700</v>
      </c>
    </row>
    <row r="1118" spans="1:2">
      <c r="A1118" s="1">
        <v>110015</v>
      </c>
      <c r="B1118" s="1" t="s">
        <v>6701</v>
      </c>
    </row>
    <row r="1119" spans="1:2">
      <c r="A1119" s="1">
        <v>110016</v>
      </c>
      <c r="B1119" s="1" t="s">
        <v>6702</v>
      </c>
    </row>
    <row r="1120" spans="1:2">
      <c r="A1120" s="1">
        <v>110017</v>
      </c>
      <c r="B1120" s="1" t="s">
        <v>6703</v>
      </c>
    </row>
    <row r="1121" spans="1:2">
      <c r="A1121" s="1">
        <v>110018</v>
      </c>
      <c r="B1121" s="1" t="s">
        <v>6704</v>
      </c>
    </row>
    <row r="1122" spans="1:2">
      <c r="A1122" s="1">
        <v>110019</v>
      </c>
      <c r="B1122" s="1" t="s">
        <v>6705</v>
      </c>
    </row>
    <row r="1123" spans="1:2">
      <c r="A1123" s="1">
        <v>110020</v>
      </c>
      <c r="B1123" s="1" t="s">
        <v>6706</v>
      </c>
    </row>
    <row r="1124" spans="1:2">
      <c r="A1124" s="1">
        <v>110021</v>
      </c>
      <c r="B1124" s="1" t="s">
        <v>6707</v>
      </c>
    </row>
    <row r="1125" spans="1:2">
      <c r="A1125" s="1">
        <v>110022</v>
      </c>
      <c r="B1125" s="1" t="s">
        <v>6708</v>
      </c>
    </row>
    <row r="1126" spans="1:2">
      <c r="A1126" s="1">
        <v>110023</v>
      </c>
      <c r="B1126" s="1" t="s">
        <v>6709</v>
      </c>
    </row>
    <row r="1127" spans="1:2">
      <c r="A1127" s="1">
        <v>110024</v>
      </c>
      <c r="B1127" s="1" t="s">
        <v>6710</v>
      </c>
    </row>
    <row r="1128" spans="1:2">
      <c r="A1128" s="1">
        <v>110025</v>
      </c>
      <c r="B1128" s="1" t="s">
        <v>6711</v>
      </c>
    </row>
    <row r="1129" spans="1:2">
      <c r="A1129" s="1">
        <v>110026</v>
      </c>
      <c r="B1129" s="1" t="s">
        <v>6712</v>
      </c>
    </row>
    <row r="1130" spans="1:2">
      <c r="A1130" s="1">
        <v>110027</v>
      </c>
      <c r="B1130" s="1" t="s">
        <v>6713</v>
      </c>
    </row>
    <row r="1131" spans="1:2">
      <c r="A1131" s="1">
        <v>110028</v>
      </c>
      <c r="B1131" s="1" t="s">
        <v>6714</v>
      </c>
    </row>
    <row r="1132" spans="1:2">
      <c r="A1132" s="1">
        <v>110029</v>
      </c>
      <c r="B1132" s="1" t="s">
        <v>6715</v>
      </c>
    </row>
    <row r="1133" spans="1:2">
      <c r="A1133" s="1">
        <v>110030</v>
      </c>
      <c r="B1133" s="1" t="s">
        <v>6716</v>
      </c>
    </row>
    <row r="1134" spans="1:2">
      <c r="A1134" s="1">
        <v>110031</v>
      </c>
      <c r="B1134" s="1" t="s">
        <v>6717</v>
      </c>
    </row>
    <row r="1135" spans="1:2">
      <c r="A1135" s="1">
        <v>110032</v>
      </c>
      <c r="B1135" s="1" t="s">
        <v>6718</v>
      </c>
    </row>
    <row r="1136" spans="1:2">
      <c r="A1136" s="1">
        <v>110033</v>
      </c>
      <c r="B1136" s="1" t="s">
        <v>6719</v>
      </c>
    </row>
    <row r="1137" spans="1:2">
      <c r="A1137" s="1">
        <v>110034</v>
      </c>
      <c r="B1137" s="1" t="s">
        <v>6720</v>
      </c>
    </row>
    <row r="1138" spans="1:2">
      <c r="A1138" s="1">
        <v>110035</v>
      </c>
      <c r="B1138" s="1" t="s">
        <v>6721</v>
      </c>
    </row>
    <row r="1139" spans="1:2">
      <c r="A1139" s="1">
        <v>110036</v>
      </c>
      <c r="B1139" s="1" t="s">
        <v>6722</v>
      </c>
    </row>
    <row r="1140" spans="1:2">
      <c r="A1140" s="1">
        <v>110037</v>
      </c>
      <c r="B1140" s="1" t="s">
        <v>6723</v>
      </c>
    </row>
    <row r="1141" spans="1:2">
      <c r="A1141" s="1">
        <v>110038</v>
      </c>
      <c r="B1141" s="1" t="s">
        <v>6724</v>
      </c>
    </row>
    <row r="1142" spans="1:2">
      <c r="A1142" s="1">
        <v>110039</v>
      </c>
      <c r="B1142" s="1" t="s">
        <v>6725</v>
      </c>
    </row>
    <row r="1143" spans="1:2">
      <c r="A1143" s="1">
        <v>110040</v>
      </c>
      <c r="B1143" s="1" t="s">
        <v>6726</v>
      </c>
    </row>
    <row r="1144" spans="1:2">
      <c r="A1144" s="1">
        <v>110041</v>
      </c>
      <c r="B1144" s="1" t="s">
        <v>6727</v>
      </c>
    </row>
    <row r="1145" spans="1:2">
      <c r="A1145" s="1">
        <v>110042</v>
      </c>
      <c r="B1145" s="1" t="s">
        <v>6728</v>
      </c>
    </row>
    <row r="1146" spans="1:2">
      <c r="A1146" s="1">
        <v>110043</v>
      </c>
      <c r="B1146" s="1" t="s">
        <v>6729</v>
      </c>
    </row>
    <row r="1147" spans="1:2">
      <c r="A1147" s="1">
        <v>110044</v>
      </c>
      <c r="B1147" s="1" t="s">
        <v>6730</v>
      </c>
    </row>
    <row r="1148" spans="1:2">
      <c r="A1148" s="1">
        <v>110045</v>
      </c>
      <c r="B1148" s="1" t="s">
        <v>6731</v>
      </c>
    </row>
    <row r="1149" spans="1:2">
      <c r="A1149" s="1">
        <v>110046</v>
      </c>
      <c r="B1149" s="1" t="s">
        <v>6732</v>
      </c>
    </row>
    <row r="1150" spans="1:2">
      <c r="A1150" s="1">
        <v>111001</v>
      </c>
      <c r="B1150" s="1" t="s">
        <v>6733</v>
      </c>
    </row>
    <row r="1151" spans="1:2">
      <c r="A1151" s="1">
        <v>111002</v>
      </c>
      <c r="B1151" s="1" t="s">
        <v>6734</v>
      </c>
    </row>
    <row r="1152" spans="1:2">
      <c r="A1152" s="1">
        <v>111003</v>
      </c>
      <c r="B1152" s="1" t="s">
        <v>6735</v>
      </c>
    </row>
    <row r="1153" spans="1:2">
      <c r="A1153" s="1">
        <v>111004</v>
      </c>
      <c r="B1153" s="1" t="s">
        <v>6736</v>
      </c>
    </row>
    <row r="1154" spans="1:2">
      <c r="A1154" s="1">
        <v>111005</v>
      </c>
      <c r="B1154" s="1" t="s">
        <v>6737</v>
      </c>
    </row>
    <row r="1155" spans="1:2">
      <c r="A1155" s="1">
        <v>111006</v>
      </c>
      <c r="B1155" s="1" t="s">
        <v>6738</v>
      </c>
    </row>
    <row r="1156" spans="1:2">
      <c r="A1156" s="1">
        <v>111007</v>
      </c>
      <c r="B1156" s="1" t="s">
        <v>6739</v>
      </c>
    </row>
    <row r="1157" spans="1:2">
      <c r="A1157" s="1">
        <v>111008</v>
      </c>
      <c r="B1157" s="1" t="s">
        <v>6740</v>
      </c>
    </row>
    <row r="1158" spans="1:2">
      <c r="A1158" s="1">
        <v>111009</v>
      </c>
      <c r="B1158" s="1" t="s">
        <v>6741</v>
      </c>
    </row>
    <row r="1159" spans="1:2">
      <c r="A1159" s="1">
        <v>111010</v>
      </c>
      <c r="B1159" s="1" t="s">
        <v>6742</v>
      </c>
    </row>
    <row r="1160" spans="1:2">
      <c r="A1160" s="1">
        <v>111011</v>
      </c>
      <c r="B1160" s="1" t="s">
        <v>6743</v>
      </c>
    </row>
    <row r="1161" spans="1:2">
      <c r="A1161" s="1">
        <v>111012</v>
      </c>
      <c r="B1161" s="1" t="s">
        <v>6744</v>
      </c>
    </row>
    <row r="1162" spans="1:2">
      <c r="A1162" s="1">
        <v>111013</v>
      </c>
      <c r="B1162" s="1" t="s">
        <v>6745</v>
      </c>
    </row>
    <row r="1163" spans="1:2">
      <c r="A1163" s="1">
        <v>111014</v>
      </c>
      <c r="B1163" s="1" t="s">
        <v>6746</v>
      </c>
    </row>
    <row r="1164" spans="1:2">
      <c r="A1164" s="1">
        <v>111015</v>
      </c>
      <c r="B1164" s="1" t="s">
        <v>6747</v>
      </c>
    </row>
    <row r="1165" spans="1:2">
      <c r="A1165" s="1">
        <v>111016</v>
      </c>
      <c r="B1165" s="1" t="s">
        <v>6750</v>
      </c>
    </row>
    <row r="1166" spans="1:2">
      <c r="A1166" s="1">
        <v>111017</v>
      </c>
      <c r="B1166" s="1" t="s">
        <v>6751</v>
      </c>
    </row>
    <row r="1167" spans="1:2">
      <c r="A1167" s="1">
        <v>111018</v>
      </c>
      <c r="B1167" s="1" t="s">
        <v>6752</v>
      </c>
    </row>
    <row r="1168" spans="1:2">
      <c r="A1168" s="1">
        <v>111019</v>
      </c>
      <c r="B1168" s="1" t="s">
        <v>6753</v>
      </c>
    </row>
    <row r="1169" spans="1:2">
      <c r="A1169" s="1">
        <v>111020</v>
      </c>
      <c r="B1169" s="1" t="s">
        <v>6754</v>
      </c>
    </row>
    <row r="1170" spans="1:2">
      <c r="A1170" s="1">
        <v>111021</v>
      </c>
      <c r="B1170" s="1" t="s">
        <v>6755</v>
      </c>
    </row>
    <row r="1171" spans="1:2">
      <c r="A1171" s="1">
        <v>111022</v>
      </c>
      <c r="B1171" s="1" t="s">
        <v>6756</v>
      </c>
    </row>
    <row r="1172" spans="1:2">
      <c r="A1172" s="1">
        <v>111023</v>
      </c>
      <c r="B1172" s="1" t="s">
        <v>6757</v>
      </c>
    </row>
    <row r="1173" spans="1:2">
      <c r="A1173" s="1">
        <v>111024</v>
      </c>
      <c r="B1173" s="1" t="s">
        <v>6758</v>
      </c>
    </row>
    <row r="1174" spans="1:2">
      <c r="A1174" s="1">
        <v>111025</v>
      </c>
      <c r="B1174" s="1" t="s">
        <v>6759</v>
      </c>
    </row>
    <row r="1175" spans="1:2">
      <c r="A1175" s="1">
        <v>111026</v>
      </c>
      <c r="B1175" s="1" t="s">
        <v>6760</v>
      </c>
    </row>
    <row r="1176" spans="1:2">
      <c r="A1176" s="1">
        <v>111027</v>
      </c>
      <c r="B1176" s="1" t="s">
        <v>6761</v>
      </c>
    </row>
    <row r="1177" spans="1:2">
      <c r="A1177" s="1">
        <v>111028</v>
      </c>
      <c r="B1177" s="1" t="s">
        <v>6762</v>
      </c>
    </row>
    <row r="1178" spans="1:2">
      <c r="A1178" s="1">
        <v>111029</v>
      </c>
      <c r="B1178" s="1" t="s">
        <v>6763</v>
      </c>
    </row>
    <row r="1179" spans="1:2">
      <c r="A1179" s="1">
        <v>111030</v>
      </c>
      <c r="B1179" s="1" t="s">
        <v>6764</v>
      </c>
    </row>
    <row r="1180" spans="1:2">
      <c r="A1180" s="1">
        <v>111031</v>
      </c>
      <c r="B1180" s="1" t="s">
        <v>6765</v>
      </c>
    </row>
    <row r="1181" spans="1:2">
      <c r="A1181" s="1">
        <v>111032</v>
      </c>
      <c r="B1181" s="1" t="s">
        <v>6766</v>
      </c>
    </row>
    <row r="1182" spans="1:2">
      <c r="A1182" s="1">
        <v>111033</v>
      </c>
      <c r="B1182" s="1" t="s">
        <v>6767</v>
      </c>
    </row>
    <row r="1183" spans="1:2">
      <c r="A1183" s="1">
        <v>111034</v>
      </c>
      <c r="B1183" s="1" t="s">
        <v>6768</v>
      </c>
    </row>
    <row r="1184" spans="1:2">
      <c r="A1184" s="1">
        <v>111035</v>
      </c>
      <c r="B1184" s="1" t="s">
        <v>6769</v>
      </c>
    </row>
    <row r="1185" spans="1:2">
      <c r="A1185" s="1">
        <v>111036</v>
      </c>
      <c r="B1185" s="1" t="s">
        <v>6770</v>
      </c>
    </row>
    <row r="1186" spans="1:2">
      <c r="A1186" s="1">
        <v>111037</v>
      </c>
      <c r="B1186" s="1" t="s">
        <v>6771</v>
      </c>
    </row>
    <row r="1187" spans="1:2">
      <c r="A1187" s="1">
        <v>111038</v>
      </c>
      <c r="B1187" s="1" t="s">
        <v>6772</v>
      </c>
    </row>
    <row r="1188" spans="1:2">
      <c r="A1188" s="1">
        <v>111039</v>
      </c>
      <c r="B1188" s="1" t="s">
        <v>6773</v>
      </c>
    </row>
    <row r="1189" spans="1:2">
      <c r="A1189" s="1">
        <v>111040</v>
      </c>
      <c r="B1189" s="1" t="s">
        <v>6774</v>
      </c>
    </row>
    <row r="1190" spans="1:2">
      <c r="A1190" s="1">
        <v>111041</v>
      </c>
      <c r="B1190" s="1" t="s">
        <v>6775</v>
      </c>
    </row>
    <row r="1191" spans="1:2">
      <c r="A1191" s="1">
        <v>111042</v>
      </c>
      <c r="B1191" s="1" t="s">
        <v>6776</v>
      </c>
    </row>
    <row r="1192" spans="1:2">
      <c r="A1192" s="1">
        <v>111043</v>
      </c>
      <c r="B1192" s="1" t="s">
        <v>6777</v>
      </c>
    </row>
    <row r="1193" spans="1:2">
      <c r="A1193" s="1">
        <v>111044</v>
      </c>
      <c r="B1193" s="1" t="s">
        <v>6778</v>
      </c>
    </row>
    <row r="1194" spans="1:2">
      <c r="A1194" s="1">
        <v>111045</v>
      </c>
      <c r="B1194" s="1" t="s">
        <v>6779</v>
      </c>
    </row>
    <row r="1195" spans="1:2" ht="17.25" thickBot="1">
      <c r="A1195" s="1">
        <v>111046</v>
      </c>
      <c r="B1195" s="1" t="s">
        <v>6780</v>
      </c>
    </row>
    <row r="1196" spans="1:2" ht="17.25" thickBot="1">
      <c r="A1196" s="14">
        <v>812001</v>
      </c>
      <c r="B1196" s="7" t="s">
        <v>416</v>
      </c>
    </row>
    <row r="1197" spans="1:2" ht="17.25" thickBot="1">
      <c r="A1197" s="14">
        <v>822001</v>
      </c>
      <c r="B1197" s="7" t="s">
        <v>417</v>
      </c>
    </row>
    <row r="1198" spans="1:2" ht="17.25" thickBot="1">
      <c r="A1198" s="14">
        <v>832001</v>
      </c>
      <c r="B1198" s="7" t="s">
        <v>418</v>
      </c>
    </row>
    <row r="1199" spans="1:2" ht="17.25" thickBot="1">
      <c r="A1199" s="14">
        <f>A1196+1</f>
        <v>812002</v>
      </c>
      <c r="B1199" s="7" t="s">
        <v>419</v>
      </c>
    </row>
    <row r="1200" spans="1:2" ht="17.25" thickBot="1">
      <c r="A1200" s="14">
        <f t="shared" ref="A1200:A1243" si="1">A1197+1</f>
        <v>822002</v>
      </c>
      <c r="B1200" s="7" t="s">
        <v>420</v>
      </c>
    </row>
    <row r="1201" spans="1:2" ht="17.25" thickBot="1">
      <c r="A1201" s="14">
        <f t="shared" si="1"/>
        <v>832002</v>
      </c>
      <c r="B1201" s="7" t="s">
        <v>463</v>
      </c>
    </row>
    <row r="1202" spans="1:2" ht="17.25" thickBot="1">
      <c r="A1202" s="14">
        <f t="shared" si="1"/>
        <v>812003</v>
      </c>
      <c r="B1202" s="7" t="s">
        <v>421</v>
      </c>
    </row>
    <row r="1203" spans="1:2" ht="17.25" thickBot="1">
      <c r="A1203" s="14">
        <f t="shared" si="1"/>
        <v>822003</v>
      </c>
      <c r="B1203" s="7" t="s">
        <v>422</v>
      </c>
    </row>
    <row r="1204" spans="1:2" ht="17.25" thickBot="1">
      <c r="A1204" s="14">
        <f t="shared" si="1"/>
        <v>832003</v>
      </c>
      <c r="B1204" s="7" t="s">
        <v>4649</v>
      </c>
    </row>
    <row r="1205" spans="1:2" ht="17.25" thickBot="1">
      <c r="A1205" s="14">
        <f t="shared" si="1"/>
        <v>812004</v>
      </c>
      <c r="B1205" s="7" t="s">
        <v>423</v>
      </c>
    </row>
    <row r="1206" spans="1:2" ht="17.25" thickBot="1">
      <c r="A1206" s="14">
        <f t="shared" si="1"/>
        <v>822004</v>
      </c>
      <c r="B1206" s="7" t="s">
        <v>424</v>
      </c>
    </row>
    <row r="1207" spans="1:2" ht="17.25" thickBot="1">
      <c r="A1207" s="14">
        <f t="shared" si="1"/>
        <v>832004</v>
      </c>
      <c r="B1207" s="7" t="s">
        <v>465</v>
      </c>
    </row>
    <row r="1208" spans="1:2" ht="17.25" thickBot="1">
      <c r="A1208" s="14">
        <f t="shared" si="1"/>
        <v>812005</v>
      </c>
      <c r="B1208" s="7" t="s">
        <v>425</v>
      </c>
    </row>
    <row r="1209" spans="1:2" ht="17.25" thickBot="1">
      <c r="A1209" s="14">
        <f t="shared" si="1"/>
        <v>822005</v>
      </c>
      <c r="B1209" s="7" t="s">
        <v>426</v>
      </c>
    </row>
    <row r="1210" spans="1:2" ht="17.25" thickBot="1">
      <c r="A1210" s="14">
        <f t="shared" si="1"/>
        <v>832005</v>
      </c>
      <c r="B1210" s="7" t="s">
        <v>427</v>
      </c>
    </row>
    <row r="1211" spans="1:2" ht="17.25" thickBot="1">
      <c r="A1211" s="14">
        <f t="shared" si="1"/>
        <v>812006</v>
      </c>
      <c r="B1211" s="7" t="s">
        <v>4653</v>
      </c>
    </row>
    <row r="1212" spans="1:2" ht="17.25" thickBot="1">
      <c r="A1212" s="14">
        <f t="shared" si="1"/>
        <v>822006</v>
      </c>
      <c r="B1212" s="7" t="s">
        <v>4650</v>
      </c>
    </row>
    <row r="1213" spans="1:2" ht="17.25" thickBot="1">
      <c r="A1213" s="14">
        <f t="shared" si="1"/>
        <v>832006</v>
      </c>
      <c r="B1213" s="7" t="s">
        <v>4651</v>
      </c>
    </row>
    <row r="1214" spans="1:2" ht="17.25" thickBot="1">
      <c r="A1214" s="14">
        <f t="shared" si="1"/>
        <v>812007</v>
      </c>
      <c r="B1214" s="7" t="s">
        <v>428</v>
      </c>
    </row>
    <row r="1215" spans="1:2" ht="17.25" thickBot="1">
      <c r="A1215" s="14">
        <f t="shared" si="1"/>
        <v>822007</v>
      </c>
      <c r="B1215" s="7" t="s">
        <v>429</v>
      </c>
    </row>
    <row r="1216" spans="1:2" ht="17.25" thickBot="1">
      <c r="A1216" s="14">
        <f t="shared" si="1"/>
        <v>832007</v>
      </c>
      <c r="B1216" s="7" t="s">
        <v>430</v>
      </c>
    </row>
    <row r="1217" spans="1:2" ht="17.25" thickBot="1">
      <c r="A1217" s="14">
        <f t="shared" si="1"/>
        <v>812008</v>
      </c>
      <c r="B1217" s="7" t="s">
        <v>431</v>
      </c>
    </row>
    <row r="1218" spans="1:2" ht="17.25" thickBot="1">
      <c r="A1218" s="14">
        <f t="shared" si="1"/>
        <v>822008</v>
      </c>
      <c r="B1218" s="7" t="s">
        <v>432</v>
      </c>
    </row>
    <row r="1219" spans="1:2" ht="17.25" thickBot="1">
      <c r="A1219" s="14">
        <f t="shared" si="1"/>
        <v>832008</v>
      </c>
      <c r="B1219" s="7" t="s">
        <v>433</v>
      </c>
    </row>
    <row r="1220" spans="1:2" ht="17.25" thickBot="1">
      <c r="A1220" s="14">
        <f t="shared" si="1"/>
        <v>812009</v>
      </c>
      <c r="B1220" s="7" t="s">
        <v>434</v>
      </c>
    </row>
    <row r="1221" spans="1:2" ht="17.25" thickBot="1">
      <c r="A1221" s="14">
        <f t="shared" si="1"/>
        <v>822009</v>
      </c>
      <c r="B1221" s="7" t="s">
        <v>435</v>
      </c>
    </row>
    <row r="1222" spans="1:2" ht="17.25" thickBot="1">
      <c r="A1222" s="14">
        <f t="shared" si="1"/>
        <v>832009</v>
      </c>
      <c r="B1222" s="7" t="s">
        <v>4644</v>
      </c>
    </row>
    <row r="1223" spans="1:2" ht="17.25" thickBot="1">
      <c r="A1223" s="14">
        <f t="shared" si="1"/>
        <v>812010</v>
      </c>
      <c r="B1223" s="7" t="s">
        <v>4645</v>
      </c>
    </row>
    <row r="1224" spans="1:2" ht="17.25" thickBot="1">
      <c r="A1224" s="14">
        <f t="shared" si="1"/>
        <v>822010</v>
      </c>
      <c r="B1224" s="7" t="s">
        <v>4646</v>
      </c>
    </row>
    <row r="1225" spans="1:2" ht="17.25" thickBot="1">
      <c r="A1225" s="14">
        <f t="shared" si="1"/>
        <v>832010</v>
      </c>
      <c r="B1225" s="7" t="s">
        <v>4647</v>
      </c>
    </row>
    <row r="1226" spans="1:2" ht="17.25" thickBot="1">
      <c r="A1226" s="14">
        <f t="shared" si="1"/>
        <v>812011</v>
      </c>
      <c r="B1226" s="7" t="s">
        <v>436</v>
      </c>
    </row>
    <row r="1227" spans="1:2" ht="17.25" thickBot="1">
      <c r="A1227" s="14">
        <f t="shared" si="1"/>
        <v>822011</v>
      </c>
      <c r="B1227" s="7" t="s">
        <v>437</v>
      </c>
    </row>
    <row r="1228" spans="1:2" ht="17.25" thickBot="1">
      <c r="A1228" s="14">
        <f t="shared" si="1"/>
        <v>832011</v>
      </c>
      <c r="B1228" s="7" t="s">
        <v>4652</v>
      </c>
    </row>
    <row r="1229" spans="1:2" ht="17.25" thickBot="1">
      <c r="A1229" s="14">
        <f t="shared" si="1"/>
        <v>812012</v>
      </c>
      <c r="B1229" s="7" t="s">
        <v>438</v>
      </c>
    </row>
    <row r="1230" spans="1:2" ht="17.25" thickBot="1">
      <c r="A1230" s="14">
        <f t="shared" si="1"/>
        <v>822012</v>
      </c>
      <c r="B1230" s="7" t="s">
        <v>439</v>
      </c>
    </row>
    <row r="1231" spans="1:2" ht="17.25" thickBot="1">
      <c r="A1231" s="14">
        <f t="shared" si="1"/>
        <v>832012</v>
      </c>
      <c r="B1231" s="7" t="s">
        <v>440</v>
      </c>
    </row>
    <row r="1232" spans="1:2" ht="17.25" thickBot="1">
      <c r="A1232" s="14">
        <f t="shared" si="1"/>
        <v>812013</v>
      </c>
      <c r="B1232" s="7" t="s">
        <v>441</v>
      </c>
    </row>
    <row r="1233" spans="1:2" ht="17.25" thickBot="1">
      <c r="A1233" s="14">
        <f t="shared" si="1"/>
        <v>822013</v>
      </c>
      <c r="B1233" s="7" t="s">
        <v>442</v>
      </c>
    </row>
    <row r="1234" spans="1:2" ht="17.25" thickBot="1">
      <c r="A1234" s="14">
        <f t="shared" si="1"/>
        <v>832013</v>
      </c>
      <c r="B1234" s="7" t="s">
        <v>443</v>
      </c>
    </row>
    <row r="1235" spans="1:2" ht="17.25" thickBot="1">
      <c r="A1235" s="14">
        <f t="shared" si="1"/>
        <v>812014</v>
      </c>
      <c r="B1235" s="7" t="s">
        <v>444</v>
      </c>
    </row>
    <row r="1236" spans="1:2" ht="17.25" thickBot="1">
      <c r="A1236" s="14">
        <f t="shared" si="1"/>
        <v>822014</v>
      </c>
      <c r="B1236" s="7" t="s">
        <v>445</v>
      </c>
    </row>
    <row r="1237" spans="1:2" ht="17.25" thickBot="1">
      <c r="A1237" s="14">
        <f t="shared" si="1"/>
        <v>832014</v>
      </c>
      <c r="B1237" s="7" t="s">
        <v>474</v>
      </c>
    </row>
    <row r="1238" spans="1:2" ht="17.25" thickBot="1">
      <c r="A1238" s="14">
        <f t="shared" si="1"/>
        <v>812015</v>
      </c>
      <c r="B1238" s="7" t="s">
        <v>446</v>
      </c>
    </row>
    <row r="1239" spans="1:2" ht="17.25" thickBot="1">
      <c r="A1239" s="14">
        <f t="shared" si="1"/>
        <v>822015</v>
      </c>
      <c r="B1239" s="7" t="s">
        <v>447</v>
      </c>
    </row>
    <row r="1240" spans="1:2" ht="17.25" thickBot="1">
      <c r="A1240" s="14">
        <f t="shared" si="1"/>
        <v>832015</v>
      </c>
      <c r="B1240" s="7" t="s">
        <v>448</v>
      </c>
    </row>
    <row r="1241" spans="1:2" ht="17.25" thickBot="1">
      <c r="A1241" s="14">
        <f t="shared" si="1"/>
        <v>812016</v>
      </c>
      <c r="B1241" s="7" t="s">
        <v>449</v>
      </c>
    </row>
    <row r="1242" spans="1:2" ht="17.25" thickBot="1">
      <c r="A1242" s="14">
        <f t="shared" si="1"/>
        <v>822016</v>
      </c>
      <c r="B1242" s="7" t="s">
        <v>450</v>
      </c>
    </row>
    <row r="1243" spans="1:2" ht="17.25" thickBot="1">
      <c r="A1243" s="14">
        <f t="shared" si="1"/>
        <v>832016</v>
      </c>
      <c r="B1243" s="7" t="s">
        <v>4648</v>
      </c>
    </row>
    <row r="1244" spans="1:2">
      <c r="A1244" s="1">
        <v>811001</v>
      </c>
      <c r="B1244" s="7" t="s">
        <v>4643</v>
      </c>
    </row>
    <row r="1245" spans="1:2">
      <c r="A1245" s="1">
        <v>821001</v>
      </c>
      <c r="B1245" s="7" t="s">
        <v>4689</v>
      </c>
    </row>
    <row r="1246" spans="1:2">
      <c r="A1246" s="1">
        <v>831001</v>
      </c>
      <c r="B1246" s="7" t="s">
        <v>4651</v>
      </c>
    </row>
    <row r="1247" spans="1:2">
      <c r="A1247" s="1">
        <v>811002</v>
      </c>
      <c r="B1247" s="8" t="s">
        <v>4654</v>
      </c>
    </row>
    <row r="1248" spans="1:2">
      <c r="A1248" s="1">
        <v>821002</v>
      </c>
      <c r="B1248" s="8" t="s">
        <v>4690</v>
      </c>
    </row>
    <row r="1249" spans="1:2">
      <c r="A1249" s="1">
        <v>831002</v>
      </c>
      <c r="B1249" s="8" t="s">
        <v>4691</v>
      </c>
    </row>
    <row r="1250" spans="1:2">
      <c r="A1250" s="1">
        <v>811003</v>
      </c>
      <c r="B1250" s="7" t="s">
        <v>1109</v>
      </c>
    </row>
    <row r="1251" spans="1:2">
      <c r="A1251" s="1">
        <v>821003</v>
      </c>
      <c r="B1251" s="7" t="s">
        <v>1127</v>
      </c>
    </row>
    <row r="1252" spans="1:2">
      <c r="A1252" s="1">
        <v>831003</v>
      </c>
      <c r="B1252" s="7" t="s">
        <v>4655</v>
      </c>
    </row>
    <row r="1253" spans="1:2">
      <c r="A1253" s="1">
        <v>811004</v>
      </c>
      <c r="B1253" s="7" t="s">
        <v>4656</v>
      </c>
    </row>
    <row r="1254" spans="1:2">
      <c r="A1254" s="1">
        <v>821004</v>
      </c>
      <c r="B1254" s="7" t="s">
        <v>4692</v>
      </c>
    </row>
    <row r="1255" spans="1:2">
      <c r="A1255" s="1">
        <v>831004</v>
      </c>
      <c r="B1255" s="8" t="s">
        <v>4657</v>
      </c>
    </row>
    <row r="1256" spans="1:2">
      <c r="A1256" s="1">
        <v>811005</v>
      </c>
      <c r="B1256" s="7" t="s">
        <v>4658</v>
      </c>
    </row>
    <row r="1257" spans="1:2">
      <c r="A1257" s="1">
        <v>821005</v>
      </c>
      <c r="B1257" s="7" t="s">
        <v>4693</v>
      </c>
    </row>
    <row r="1258" spans="1:2">
      <c r="A1258" s="1">
        <v>831005</v>
      </c>
      <c r="B1258" s="7" t="s">
        <v>4659</v>
      </c>
    </row>
    <row r="1259" spans="1:2">
      <c r="A1259" s="1">
        <v>811006</v>
      </c>
      <c r="B1259" s="7" t="s">
        <v>4660</v>
      </c>
    </row>
    <row r="1260" spans="1:2">
      <c r="A1260" s="1">
        <v>821006</v>
      </c>
      <c r="B1260" s="7" t="s">
        <v>4661</v>
      </c>
    </row>
    <row r="1261" spans="1:2">
      <c r="A1261" s="1">
        <v>831006</v>
      </c>
      <c r="B1261" s="7" t="s">
        <v>4662</v>
      </c>
    </row>
    <row r="1262" spans="1:2">
      <c r="A1262" s="1">
        <v>811007</v>
      </c>
      <c r="B1262" s="7" t="s">
        <v>4663</v>
      </c>
    </row>
    <row r="1263" spans="1:2">
      <c r="A1263" s="1">
        <v>821007</v>
      </c>
      <c r="B1263" s="7" t="s">
        <v>4664</v>
      </c>
    </row>
    <row r="1264" spans="1:2">
      <c r="A1264" s="1">
        <v>831007</v>
      </c>
      <c r="B1264" s="7" t="s">
        <v>4665</v>
      </c>
    </row>
    <row r="1265" spans="1:2">
      <c r="A1265" s="1">
        <v>811008</v>
      </c>
      <c r="B1265" s="7" t="s">
        <v>4666</v>
      </c>
    </row>
    <row r="1266" spans="1:2">
      <c r="A1266" s="1">
        <v>821008</v>
      </c>
      <c r="B1266" s="7" t="s">
        <v>4694</v>
      </c>
    </row>
    <row r="1267" spans="1:2">
      <c r="A1267" s="1">
        <v>831008</v>
      </c>
      <c r="B1267" s="7" t="s">
        <v>4695</v>
      </c>
    </row>
    <row r="1268" spans="1:2">
      <c r="A1268" s="1">
        <v>811009</v>
      </c>
      <c r="B1268" s="7" t="s">
        <v>1115</v>
      </c>
    </row>
    <row r="1269" spans="1:2">
      <c r="A1269" s="1">
        <v>821009</v>
      </c>
      <c r="B1269" s="7" t="s">
        <v>1131</v>
      </c>
    </row>
    <row r="1270" spans="1:2">
      <c r="A1270" s="1">
        <v>831009</v>
      </c>
      <c r="B1270" s="7" t="s">
        <v>4667</v>
      </c>
    </row>
    <row r="1271" spans="1:2">
      <c r="A1271" s="1">
        <v>811010</v>
      </c>
      <c r="B1271" s="7" t="s">
        <v>4668</v>
      </c>
    </row>
    <row r="1272" spans="1:2">
      <c r="A1272" s="1">
        <v>821010</v>
      </c>
      <c r="B1272" s="7" t="s">
        <v>4696</v>
      </c>
    </row>
    <row r="1273" spans="1:2">
      <c r="A1273" s="1">
        <v>831010</v>
      </c>
      <c r="B1273" s="8" t="s">
        <v>4669</v>
      </c>
    </row>
    <row r="1274" spans="1:2">
      <c r="A1274" s="1">
        <v>811011</v>
      </c>
      <c r="B1274" s="7" t="s">
        <v>4670</v>
      </c>
    </row>
    <row r="1275" spans="1:2">
      <c r="A1275" s="1">
        <v>821011</v>
      </c>
      <c r="B1275" s="7" t="s">
        <v>4697</v>
      </c>
    </row>
    <row r="1276" spans="1:2">
      <c r="A1276" s="1">
        <v>831011</v>
      </c>
      <c r="B1276" s="8" t="s">
        <v>4671</v>
      </c>
    </row>
    <row r="1277" spans="1:2">
      <c r="A1277" s="1">
        <v>811012</v>
      </c>
      <c r="B1277" s="7" t="s">
        <v>1116</v>
      </c>
    </row>
    <row r="1278" spans="1:2">
      <c r="A1278" s="1">
        <v>821012</v>
      </c>
      <c r="B1278" s="7" t="s">
        <v>4697</v>
      </c>
    </row>
    <row r="1279" spans="1:2">
      <c r="A1279" s="1">
        <v>831012</v>
      </c>
      <c r="B1279" s="8" t="s">
        <v>4672</v>
      </c>
    </row>
    <row r="1280" spans="1:2">
      <c r="A1280" s="1">
        <v>811013</v>
      </c>
      <c r="B1280" s="7" t="s">
        <v>4673</v>
      </c>
    </row>
    <row r="1281" spans="1:2">
      <c r="A1281" s="1">
        <v>821013</v>
      </c>
      <c r="B1281" s="7" t="s">
        <v>4698</v>
      </c>
    </row>
    <row r="1282" spans="1:2">
      <c r="A1282" s="1">
        <v>831013</v>
      </c>
      <c r="B1282" s="7" t="s">
        <v>1151</v>
      </c>
    </row>
    <row r="1283" spans="1:2">
      <c r="A1283" s="1">
        <v>811014</v>
      </c>
      <c r="B1283" s="7" t="s">
        <v>4674</v>
      </c>
    </row>
    <row r="1284" spans="1:2">
      <c r="A1284" s="1">
        <v>821014</v>
      </c>
      <c r="B1284" s="7" t="s">
        <v>4699</v>
      </c>
    </row>
    <row r="1285" spans="1:2">
      <c r="A1285" s="1">
        <v>831014</v>
      </c>
      <c r="B1285" s="7" t="s">
        <v>1152</v>
      </c>
    </row>
    <row r="1286" spans="1:2">
      <c r="A1286" s="1">
        <v>811015</v>
      </c>
      <c r="B1286" s="7" t="s">
        <v>4675</v>
      </c>
    </row>
    <row r="1287" spans="1:2">
      <c r="A1287" s="1">
        <v>821015</v>
      </c>
      <c r="B1287" s="7" t="s">
        <v>4700</v>
      </c>
    </row>
    <row r="1288" spans="1:2">
      <c r="A1288" s="1">
        <v>831015</v>
      </c>
      <c r="B1288" s="7" t="s">
        <v>1153</v>
      </c>
    </row>
    <row r="1289" spans="1:2">
      <c r="A1289" s="1">
        <v>811016</v>
      </c>
      <c r="B1289" s="7" t="s">
        <v>4676</v>
      </c>
    </row>
    <row r="1290" spans="1:2">
      <c r="A1290" s="1">
        <v>821016</v>
      </c>
      <c r="B1290" s="7" t="s">
        <v>4701</v>
      </c>
    </row>
    <row r="1291" spans="1:2">
      <c r="A1291" s="1">
        <v>831016</v>
      </c>
      <c r="B1291" s="7" t="s">
        <v>1154</v>
      </c>
    </row>
    <row r="1292" spans="1:2">
      <c r="A1292" s="1">
        <v>811017</v>
      </c>
      <c r="B1292" s="7" t="s">
        <v>4677</v>
      </c>
    </row>
    <row r="1293" spans="1:2">
      <c r="A1293" s="1">
        <v>821017</v>
      </c>
      <c r="B1293" s="7" t="s">
        <v>4678</v>
      </c>
    </row>
    <row r="1294" spans="1:2">
      <c r="A1294" s="1">
        <v>831017</v>
      </c>
      <c r="B1294" s="7" t="s">
        <v>4702</v>
      </c>
    </row>
    <row r="1295" spans="1:2">
      <c r="A1295" s="1">
        <v>811018</v>
      </c>
      <c r="B1295" s="7" t="s">
        <v>4679</v>
      </c>
    </row>
    <row r="1296" spans="1:2">
      <c r="A1296" s="1">
        <v>821018</v>
      </c>
      <c r="B1296" s="7" t="s">
        <v>1133</v>
      </c>
    </row>
    <row r="1297" spans="1:2">
      <c r="A1297" s="1">
        <v>831018</v>
      </c>
      <c r="B1297" s="7" t="s">
        <v>4703</v>
      </c>
    </row>
    <row r="1298" spans="1:2">
      <c r="A1298" s="1">
        <v>811019</v>
      </c>
      <c r="B1298" s="7" t="s">
        <v>4680</v>
      </c>
    </row>
    <row r="1299" spans="1:2">
      <c r="A1299" s="1">
        <v>821019</v>
      </c>
      <c r="B1299" s="7" t="s">
        <v>4681</v>
      </c>
    </row>
    <row r="1300" spans="1:2">
      <c r="A1300" s="1">
        <v>831019</v>
      </c>
      <c r="B1300" s="7" t="s">
        <v>4704</v>
      </c>
    </row>
    <row r="1301" spans="1:2">
      <c r="A1301" s="1">
        <v>811020</v>
      </c>
      <c r="B1301" s="7" t="s">
        <v>4682</v>
      </c>
    </row>
    <row r="1302" spans="1:2">
      <c r="A1302" s="1">
        <v>821020</v>
      </c>
      <c r="B1302" s="7" t="s">
        <v>4705</v>
      </c>
    </row>
    <row r="1303" spans="1:2">
      <c r="A1303" s="1">
        <v>831020</v>
      </c>
      <c r="B1303" s="56" t="s">
        <v>4706</v>
      </c>
    </row>
    <row r="1304" spans="1:2">
      <c r="A1304" s="1">
        <v>811021</v>
      </c>
      <c r="B1304" s="7" t="s">
        <v>4683</v>
      </c>
    </row>
    <row r="1305" spans="1:2">
      <c r="A1305" s="1">
        <v>821021</v>
      </c>
      <c r="B1305" s="7" t="s">
        <v>4707</v>
      </c>
    </row>
    <row r="1306" spans="1:2">
      <c r="A1306" s="1">
        <v>831021</v>
      </c>
      <c r="B1306" s="7" t="s">
        <v>4708</v>
      </c>
    </row>
    <row r="1307" spans="1:2">
      <c r="A1307" s="1">
        <v>811022</v>
      </c>
      <c r="B1307" s="7" t="s">
        <v>4684</v>
      </c>
    </row>
    <row r="1308" spans="1:2">
      <c r="A1308" s="1">
        <v>821022</v>
      </c>
      <c r="B1308" s="7" t="s">
        <v>4709</v>
      </c>
    </row>
    <row r="1309" spans="1:2">
      <c r="A1309" s="1">
        <v>831022</v>
      </c>
      <c r="B1309" s="7" t="s">
        <v>4710</v>
      </c>
    </row>
    <row r="1310" spans="1:2">
      <c r="A1310" s="1">
        <v>811023</v>
      </c>
      <c r="B1310" s="7" t="s">
        <v>4685</v>
      </c>
    </row>
    <row r="1311" spans="1:2">
      <c r="A1311" s="1">
        <v>821023</v>
      </c>
      <c r="B1311" s="7" t="s">
        <v>4711</v>
      </c>
    </row>
    <row r="1312" spans="1:2">
      <c r="A1312" s="1">
        <v>831023</v>
      </c>
      <c r="B1312" s="7" t="s">
        <v>4712</v>
      </c>
    </row>
    <row r="1313" spans="1:2">
      <c r="A1313" s="1">
        <v>811024</v>
      </c>
      <c r="B1313" s="7" t="s">
        <v>4686</v>
      </c>
    </row>
    <row r="1314" spans="1:2">
      <c r="A1314" s="1">
        <v>821024</v>
      </c>
      <c r="B1314" s="7" t="s">
        <v>4687</v>
      </c>
    </row>
    <row r="1315" spans="1:2">
      <c r="A1315" s="1">
        <v>831024</v>
      </c>
      <c r="B1315" s="7" t="s">
        <v>4688</v>
      </c>
    </row>
    <row r="1316" spans="1:2">
      <c r="A1316" s="1">
        <v>20101001</v>
      </c>
      <c r="B1316" s="1" t="s">
        <v>4033</v>
      </c>
    </row>
    <row r="1317" spans="1:2">
      <c r="A1317" s="1">
        <v>20101002</v>
      </c>
      <c r="B1317" s="1" t="s">
        <v>4034</v>
      </c>
    </row>
    <row r="1318" spans="1:2">
      <c r="A1318" s="1">
        <v>20101003</v>
      </c>
      <c r="B1318" s="1" t="s">
        <v>4035</v>
      </c>
    </row>
    <row r="1319" spans="1:2">
      <c r="A1319" s="1">
        <v>20101004</v>
      </c>
      <c r="B1319" s="1" t="s">
        <v>4036</v>
      </c>
    </row>
    <row r="1320" spans="1:2">
      <c r="A1320" s="1">
        <v>20101005</v>
      </c>
      <c r="B1320" s="1" t="s">
        <v>4037</v>
      </c>
    </row>
    <row r="1321" spans="1:2">
      <c r="A1321" s="1">
        <v>20101006</v>
      </c>
      <c r="B1321" s="1" t="s">
        <v>4038</v>
      </c>
    </row>
    <row r="1322" spans="1:2">
      <c r="A1322" s="1">
        <v>20101007</v>
      </c>
      <c r="B1322" s="1" t="s">
        <v>4039</v>
      </c>
    </row>
    <row r="1323" spans="1:2">
      <c r="A1323" s="1">
        <v>20101008</v>
      </c>
      <c r="B1323" s="1" t="s">
        <v>4040</v>
      </c>
    </row>
    <row r="1324" spans="1:2">
      <c r="A1324" s="1">
        <v>20101009</v>
      </c>
      <c r="B1324" s="1" t="s">
        <v>4041</v>
      </c>
    </row>
    <row r="1325" spans="1:2">
      <c r="A1325" s="1">
        <v>20101010</v>
      </c>
      <c r="B1325" s="1" t="s">
        <v>4042</v>
      </c>
    </row>
    <row r="1326" spans="1:2">
      <c r="A1326" s="1">
        <v>20101011</v>
      </c>
      <c r="B1326" s="1" t="s">
        <v>4043</v>
      </c>
    </row>
    <row r="1327" spans="1:2">
      <c r="A1327" s="1">
        <v>20101012</v>
      </c>
      <c r="B1327" s="1" t="s">
        <v>4044</v>
      </c>
    </row>
    <row r="1328" spans="1:2">
      <c r="A1328" s="1">
        <v>20101013</v>
      </c>
      <c r="B1328" s="1" t="s">
        <v>4045</v>
      </c>
    </row>
    <row r="1329" spans="1:2">
      <c r="A1329" s="1">
        <v>20101014</v>
      </c>
      <c r="B1329" s="1" t="s">
        <v>4046</v>
      </c>
    </row>
    <row r="1330" spans="1:2">
      <c r="A1330" s="1">
        <v>20101015</v>
      </c>
      <c r="B1330" s="1" t="s">
        <v>4047</v>
      </c>
    </row>
    <row r="1331" spans="1:2">
      <c r="A1331" s="1">
        <v>20101016</v>
      </c>
      <c r="B1331" s="1" t="s">
        <v>4048</v>
      </c>
    </row>
    <row r="1332" spans="1:2">
      <c r="A1332" s="1">
        <v>20101017</v>
      </c>
      <c r="B1332" s="1" t="s">
        <v>4049</v>
      </c>
    </row>
    <row r="1333" spans="1:2">
      <c r="A1333" s="1">
        <v>20101018</v>
      </c>
      <c r="B1333" s="1" t="s">
        <v>4050</v>
      </c>
    </row>
    <row r="1334" spans="1:2">
      <c r="A1334" s="1">
        <v>20101019</v>
      </c>
      <c r="B1334" s="1" t="s">
        <v>4051</v>
      </c>
    </row>
    <row r="1335" spans="1:2">
      <c r="A1335" s="1">
        <v>20101020</v>
      </c>
      <c r="B1335" s="1" t="s">
        <v>4052</v>
      </c>
    </row>
    <row r="1336" spans="1:2">
      <c r="A1336" s="1">
        <v>20101021</v>
      </c>
      <c r="B1336" s="1" t="s">
        <v>4053</v>
      </c>
    </row>
    <row r="1337" spans="1:2">
      <c r="A1337" s="1">
        <v>20101022</v>
      </c>
      <c r="B1337" s="1" t="s">
        <v>4054</v>
      </c>
    </row>
    <row r="1338" spans="1:2">
      <c r="A1338" s="1">
        <v>20101023</v>
      </c>
      <c r="B1338" s="1" t="s">
        <v>4055</v>
      </c>
    </row>
    <row r="1339" spans="1:2">
      <c r="A1339" s="1">
        <v>20101024</v>
      </c>
      <c r="B1339" s="1" t="s">
        <v>4056</v>
      </c>
    </row>
    <row r="1340" spans="1:2">
      <c r="A1340" s="1">
        <v>20101025</v>
      </c>
      <c r="B1340" s="1" t="s">
        <v>4057</v>
      </c>
    </row>
    <row r="1341" spans="1:2">
      <c r="A1341" s="1">
        <v>20101026</v>
      </c>
      <c r="B1341" s="1" t="s">
        <v>4058</v>
      </c>
    </row>
    <row r="1342" spans="1:2">
      <c r="A1342" s="1">
        <v>20101027</v>
      </c>
      <c r="B1342" s="1" t="s">
        <v>4059</v>
      </c>
    </row>
    <row r="1343" spans="1:2">
      <c r="A1343" s="1">
        <v>20101028</v>
      </c>
      <c r="B1343" s="1" t="s">
        <v>4060</v>
      </c>
    </row>
    <row r="1344" spans="1:2">
      <c r="A1344" s="1">
        <v>20101029</v>
      </c>
      <c r="B1344" s="1" t="s">
        <v>4061</v>
      </c>
    </row>
    <row r="1345" spans="1:2">
      <c r="A1345" s="1">
        <v>20101030</v>
      </c>
      <c r="B1345" s="1" t="s">
        <v>4062</v>
      </c>
    </row>
    <row r="1346" spans="1:2">
      <c r="A1346" s="1">
        <v>20101031</v>
      </c>
      <c r="B1346" s="1" t="s">
        <v>4063</v>
      </c>
    </row>
    <row r="1347" spans="1:2">
      <c r="A1347" s="1">
        <v>20101032</v>
      </c>
      <c r="B1347" s="1" t="s">
        <v>4064</v>
      </c>
    </row>
    <row r="1348" spans="1:2">
      <c r="A1348" s="1">
        <v>20101033</v>
      </c>
      <c r="B1348" s="1" t="s">
        <v>4065</v>
      </c>
    </row>
    <row r="1349" spans="1:2">
      <c r="A1349" s="1">
        <v>20101034</v>
      </c>
      <c r="B1349" s="1" t="s">
        <v>4066</v>
      </c>
    </row>
    <row r="1350" spans="1:2">
      <c r="A1350" s="1">
        <v>20101035</v>
      </c>
      <c r="B1350" s="1" t="s">
        <v>4067</v>
      </c>
    </row>
    <row r="1351" spans="1:2">
      <c r="A1351" s="1">
        <v>20102001</v>
      </c>
      <c r="B1351" s="1" t="s">
        <v>4402</v>
      </c>
    </row>
    <row r="1352" spans="1:2">
      <c r="A1352" s="1">
        <v>20102002</v>
      </c>
      <c r="B1352" s="1" t="s">
        <v>4070</v>
      </c>
    </row>
    <row r="1353" spans="1:2">
      <c r="A1353" s="1">
        <v>20102003</v>
      </c>
      <c r="B1353" s="1" t="s">
        <v>4071</v>
      </c>
    </row>
    <row r="1354" spans="1:2">
      <c r="A1354" s="1">
        <v>20102004</v>
      </c>
      <c r="B1354" s="1" t="s">
        <v>4072</v>
      </c>
    </row>
    <row r="1355" spans="1:2">
      <c r="A1355" s="1">
        <v>20102005</v>
      </c>
      <c r="B1355" s="1" t="s">
        <v>4073</v>
      </c>
    </row>
    <row r="1356" spans="1:2">
      <c r="A1356" s="1">
        <v>20102006</v>
      </c>
      <c r="B1356" s="1" t="s">
        <v>4074</v>
      </c>
    </row>
    <row r="1357" spans="1:2">
      <c r="A1357" s="1">
        <v>20102007</v>
      </c>
      <c r="B1357" s="1" t="s">
        <v>4075</v>
      </c>
    </row>
    <row r="1358" spans="1:2">
      <c r="A1358" s="1">
        <v>20102008</v>
      </c>
      <c r="B1358" s="1" t="s">
        <v>4076</v>
      </c>
    </row>
    <row r="1359" spans="1:2">
      <c r="A1359" s="1">
        <v>20102009</v>
      </c>
      <c r="B1359" s="1" t="s">
        <v>4077</v>
      </c>
    </row>
    <row r="1360" spans="1:2">
      <c r="A1360" s="1">
        <v>20102010</v>
      </c>
      <c r="B1360" s="1" t="s">
        <v>4078</v>
      </c>
    </row>
    <row r="1361" spans="1:2">
      <c r="A1361" s="1">
        <v>20102011</v>
      </c>
      <c r="B1361" s="1" t="s">
        <v>4079</v>
      </c>
    </row>
    <row r="1362" spans="1:2">
      <c r="A1362" s="1">
        <v>20102012</v>
      </c>
      <c r="B1362" s="1" t="s">
        <v>4080</v>
      </c>
    </row>
    <row r="1363" spans="1:2">
      <c r="A1363" s="1">
        <v>20102013</v>
      </c>
      <c r="B1363" s="1" t="s">
        <v>4081</v>
      </c>
    </row>
    <row r="1364" spans="1:2">
      <c r="A1364" s="1">
        <v>20102014</v>
      </c>
      <c r="B1364" s="1" t="s">
        <v>4082</v>
      </c>
    </row>
    <row r="1365" spans="1:2">
      <c r="A1365" s="1">
        <v>20102015</v>
      </c>
      <c r="B1365" s="1" t="s">
        <v>4083</v>
      </c>
    </row>
    <row r="1366" spans="1:2">
      <c r="A1366" s="1">
        <v>20102016</v>
      </c>
      <c r="B1366" s="1" t="s">
        <v>4084</v>
      </c>
    </row>
    <row r="1367" spans="1:2">
      <c r="A1367" s="1">
        <v>20102017</v>
      </c>
      <c r="B1367" s="1" t="s">
        <v>4085</v>
      </c>
    </row>
    <row r="1368" spans="1:2">
      <c r="A1368" s="1">
        <v>20102018</v>
      </c>
      <c r="B1368" s="1" t="s">
        <v>4086</v>
      </c>
    </row>
    <row r="1369" spans="1:2">
      <c r="A1369" s="1">
        <v>20102019</v>
      </c>
      <c r="B1369" s="1" t="s">
        <v>4087</v>
      </c>
    </row>
    <row r="1370" spans="1:2">
      <c r="A1370" s="1">
        <v>20102020</v>
      </c>
      <c r="B1370" s="1" t="s">
        <v>4088</v>
      </c>
    </row>
    <row r="1371" spans="1:2">
      <c r="A1371" s="1">
        <v>20102021</v>
      </c>
      <c r="B1371" s="1" t="s">
        <v>4089</v>
      </c>
    </row>
    <row r="1372" spans="1:2">
      <c r="A1372" s="1">
        <v>20102022</v>
      </c>
      <c r="B1372" s="1" t="s">
        <v>4090</v>
      </c>
    </row>
    <row r="1373" spans="1:2">
      <c r="A1373" s="1">
        <v>20102023</v>
      </c>
      <c r="B1373" s="1" t="s">
        <v>4091</v>
      </c>
    </row>
    <row r="1374" spans="1:2">
      <c r="A1374" s="1">
        <v>20102024</v>
      </c>
      <c r="B1374" s="1" t="s">
        <v>4092</v>
      </c>
    </row>
    <row r="1375" spans="1:2">
      <c r="A1375" s="1">
        <v>20102025</v>
      </c>
      <c r="B1375" s="1" t="s">
        <v>4093</v>
      </c>
    </row>
    <row r="1376" spans="1:2">
      <c r="A1376" s="1">
        <v>20102026</v>
      </c>
      <c r="B1376" s="1" t="s">
        <v>4094</v>
      </c>
    </row>
    <row r="1377" spans="1:2">
      <c r="A1377" s="1">
        <v>20102027</v>
      </c>
      <c r="B1377" s="1" t="s">
        <v>4095</v>
      </c>
    </row>
    <row r="1378" spans="1:2">
      <c r="A1378" s="1">
        <v>20102028</v>
      </c>
      <c r="B1378" s="1" t="s">
        <v>4096</v>
      </c>
    </row>
    <row r="1379" spans="1:2">
      <c r="A1379" s="1">
        <v>20102029</v>
      </c>
      <c r="B1379" s="1" t="s">
        <v>4097</v>
      </c>
    </row>
    <row r="1380" spans="1:2">
      <c r="A1380" s="1">
        <v>20102030</v>
      </c>
      <c r="B1380" s="1" t="s">
        <v>4098</v>
      </c>
    </row>
    <row r="1381" spans="1:2">
      <c r="A1381" s="1">
        <v>20102031</v>
      </c>
      <c r="B1381" s="1" t="s">
        <v>4099</v>
      </c>
    </row>
    <row r="1382" spans="1:2">
      <c r="A1382" s="1">
        <v>20102032</v>
      </c>
      <c r="B1382" s="1" t="s">
        <v>4100</v>
      </c>
    </row>
    <row r="1383" spans="1:2">
      <c r="A1383" s="1">
        <v>20102033</v>
      </c>
      <c r="B1383" s="1" t="s">
        <v>4101</v>
      </c>
    </row>
    <row r="1384" spans="1:2">
      <c r="A1384" s="1">
        <v>20102034</v>
      </c>
      <c r="B1384" s="1" t="s">
        <v>4102</v>
      </c>
    </row>
    <row r="1385" spans="1:2">
      <c r="A1385" s="1">
        <v>20102035</v>
      </c>
      <c r="B1385" s="1" t="s">
        <v>4103</v>
      </c>
    </row>
    <row r="1386" spans="1:2">
      <c r="A1386" s="1">
        <v>20103001</v>
      </c>
      <c r="B1386" s="1" t="s">
        <v>4403</v>
      </c>
    </row>
    <row r="1387" spans="1:2">
      <c r="A1387" s="1">
        <v>20103002</v>
      </c>
      <c r="B1387" s="1" t="s">
        <v>4105</v>
      </c>
    </row>
    <row r="1388" spans="1:2">
      <c r="A1388" s="1">
        <v>20103003</v>
      </c>
      <c r="B1388" s="1" t="s">
        <v>4106</v>
      </c>
    </row>
    <row r="1389" spans="1:2">
      <c r="A1389" s="1">
        <v>20103004</v>
      </c>
      <c r="B1389" s="1" t="s">
        <v>4107</v>
      </c>
    </row>
    <row r="1390" spans="1:2">
      <c r="A1390" s="1">
        <v>20103005</v>
      </c>
      <c r="B1390" s="1" t="s">
        <v>4108</v>
      </c>
    </row>
    <row r="1391" spans="1:2">
      <c r="A1391" s="1">
        <v>20103006</v>
      </c>
      <c r="B1391" s="1" t="s">
        <v>4109</v>
      </c>
    </row>
    <row r="1392" spans="1:2">
      <c r="A1392" s="1">
        <v>20103007</v>
      </c>
      <c r="B1392" s="1" t="s">
        <v>4110</v>
      </c>
    </row>
    <row r="1393" spans="1:2">
      <c r="A1393" s="1">
        <v>20103008</v>
      </c>
      <c r="B1393" s="1" t="s">
        <v>4111</v>
      </c>
    </row>
    <row r="1394" spans="1:2">
      <c r="A1394" s="1">
        <v>20103009</v>
      </c>
      <c r="B1394" s="1" t="s">
        <v>4112</v>
      </c>
    </row>
    <row r="1395" spans="1:2">
      <c r="A1395" s="1">
        <v>20103010</v>
      </c>
      <c r="B1395" s="1" t="s">
        <v>4113</v>
      </c>
    </row>
    <row r="1396" spans="1:2">
      <c r="A1396" s="1">
        <v>20103011</v>
      </c>
      <c r="B1396" s="1" t="s">
        <v>4114</v>
      </c>
    </row>
    <row r="1397" spans="1:2">
      <c r="A1397" s="1">
        <v>20103012</v>
      </c>
      <c r="B1397" s="1" t="s">
        <v>4115</v>
      </c>
    </row>
    <row r="1398" spans="1:2">
      <c r="A1398" s="1">
        <v>20103013</v>
      </c>
      <c r="B1398" s="1" t="s">
        <v>4116</v>
      </c>
    </row>
    <row r="1399" spans="1:2">
      <c r="A1399" s="1">
        <v>20103014</v>
      </c>
      <c r="B1399" s="1" t="s">
        <v>4117</v>
      </c>
    </row>
    <row r="1400" spans="1:2">
      <c r="A1400" s="1">
        <v>20103015</v>
      </c>
      <c r="B1400" s="1" t="s">
        <v>4118</v>
      </c>
    </row>
    <row r="1401" spans="1:2">
      <c r="A1401" s="1">
        <v>20103016</v>
      </c>
      <c r="B1401" s="1" t="s">
        <v>4119</v>
      </c>
    </row>
    <row r="1402" spans="1:2">
      <c r="A1402" s="1">
        <v>20103017</v>
      </c>
      <c r="B1402" s="1" t="s">
        <v>4120</v>
      </c>
    </row>
    <row r="1403" spans="1:2">
      <c r="A1403" s="1">
        <v>20103018</v>
      </c>
      <c r="B1403" s="1" t="s">
        <v>4121</v>
      </c>
    </row>
    <row r="1404" spans="1:2">
      <c r="A1404" s="1">
        <v>20103019</v>
      </c>
      <c r="B1404" s="1" t="s">
        <v>4122</v>
      </c>
    </row>
    <row r="1405" spans="1:2">
      <c r="A1405" s="1">
        <v>20103020</v>
      </c>
      <c r="B1405" s="1" t="s">
        <v>4123</v>
      </c>
    </row>
    <row r="1406" spans="1:2">
      <c r="A1406" s="1">
        <v>20103021</v>
      </c>
      <c r="B1406" s="1" t="s">
        <v>4124</v>
      </c>
    </row>
    <row r="1407" spans="1:2">
      <c r="A1407" s="1">
        <v>20103022</v>
      </c>
      <c r="B1407" s="1" t="s">
        <v>4125</v>
      </c>
    </row>
    <row r="1408" spans="1:2">
      <c r="A1408" s="1">
        <v>20103023</v>
      </c>
      <c r="B1408" s="1" t="s">
        <v>4126</v>
      </c>
    </row>
    <row r="1409" spans="1:2">
      <c r="A1409" s="1">
        <v>20103024</v>
      </c>
      <c r="B1409" s="1" t="s">
        <v>4127</v>
      </c>
    </row>
    <row r="1410" spans="1:2">
      <c r="A1410" s="1">
        <v>20103025</v>
      </c>
      <c r="B1410" s="1" t="s">
        <v>4128</v>
      </c>
    </row>
    <row r="1411" spans="1:2">
      <c r="A1411" s="1">
        <v>20103026</v>
      </c>
      <c r="B1411" s="1" t="s">
        <v>4129</v>
      </c>
    </row>
    <row r="1412" spans="1:2">
      <c r="A1412" s="1">
        <v>20103027</v>
      </c>
      <c r="B1412" s="1" t="s">
        <v>4130</v>
      </c>
    </row>
    <row r="1413" spans="1:2">
      <c r="A1413" s="1">
        <v>20103028</v>
      </c>
      <c r="B1413" s="1" t="s">
        <v>4131</v>
      </c>
    </row>
    <row r="1414" spans="1:2">
      <c r="A1414" s="1">
        <v>20103029</v>
      </c>
      <c r="B1414" s="1" t="s">
        <v>4132</v>
      </c>
    </row>
    <row r="1415" spans="1:2">
      <c r="A1415" s="1">
        <v>20103030</v>
      </c>
      <c r="B1415" s="1" t="s">
        <v>4133</v>
      </c>
    </row>
    <row r="1416" spans="1:2">
      <c r="A1416" s="1">
        <v>20103031</v>
      </c>
      <c r="B1416" s="1" t="s">
        <v>4134</v>
      </c>
    </row>
    <row r="1417" spans="1:2">
      <c r="A1417" s="1">
        <v>20103032</v>
      </c>
      <c r="B1417" s="1" t="s">
        <v>4135</v>
      </c>
    </row>
    <row r="1418" spans="1:2">
      <c r="A1418" s="1">
        <v>20103033</v>
      </c>
      <c r="B1418" s="1" t="s">
        <v>4136</v>
      </c>
    </row>
    <row r="1419" spans="1:2">
      <c r="A1419" s="1">
        <v>20103034</v>
      </c>
      <c r="B1419" s="1" t="s">
        <v>4137</v>
      </c>
    </row>
    <row r="1420" spans="1:2">
      <c r="A1420" s="1">
        <v>20103035</v>
      </c>
      <c r="B1420" s="1" t="s">
        <v>4138</v>
      </c>
    </row>
    <row r="1421" spans="1:2">
      <c r="A1421" s="1">
        <v>20201001</v>
      </c>
      <c r="B1421" s="1" t="s">
        <v>4404</v>
      </c>
    </row>
    <row r="1422" spans="1:2">
      <c r="A1422" s="1">
        <v>20201002</v>
      </c>
      <c r="B1422" s="1" t="s">
        <v>4140</v>
      </c>
    </row>
    <row r="1423" spans="1:2">
      <c r="A1423" s="1">
        <v>20201003</v>
      </c>
      <c r="B1423" s="1" t="s">
        <v>4141</v>
      </c>
    </row>
    <row r="1424" spans="1:2">
      <c r="A1424" s="1">
        <v>20201004</v>
      </c>
      <c r="B1424" s="1" t="s">
        <v>4142</v>
      </c>
    </row>
    <row r="1425" spans="1:2">
      <c r="A1425" s="1">
        <v>20201005</v>
      </c>
      <c r="B1425" s="1" t="s">
        <v>4143</v>
      </c>
    </row>
    <row r="1426" spans="1:2">
      <c r="A1426" s="1">
        <v>20201006</v>
      </c>
      <c r="B1426" s="1" t="s">
        <v>4144</v>
      </c>
    </row>
    <row r="1427" spans="1:2">
      <c r="A1427" s="1">
        <v>20201007</v>
      </c>
      <c r="B1427" s="1" t="s">
        <v>4145</v>
      </c>
    </row>
    <row r="1428" spans="1:2">
      <c r="A1428" s="1">
        <v>20201008</v>
      </c>
      <c r="B1428" s="1" t="s">
        <v>4146</v>
      </c>
    </row>
    <row r="1429" spans="1:2">
      <c r="A1429" s="1">
        <v>20201009</v>
      </c>
      <c r="B1429" s="1" t="s">
        <v>4147</v>
      </c>
    </row>
    <row r="1430" spans="1:2">
      <c r="A1430" s="1">
        <v>20201010</v>
      </c>
      <c r="B1430" s="1" t="s">
        <v>4148</v>
      </c>
    </row>
    <row r="1431" spans="1:2">
      <c r="A1431" s="1">
        <v>20201011</v>
      </c>
      <c r="B1431" s="1" t="s">
        <v>4149</v>
      </c>
    </row>
    <row r="1432" spans="1:2">
      <c r="A1432" s="1">
        <v>20201012</v>
      </c>
      <c r="B1432" s="1" t="s">
        <v>4150</v>
      </c>
    </row>
    <row r="1433" spans="1:2">
      <c r="A1433" s="1">
        <v>20201013</v>
      </c>
      <c r="B1433" s="1" t="s">
        <v>4151</v>
      </c>
    </row>
    <row r="1434" spans="1:2">
      <c r="A1434" s="1">
        <v>20201014</v>
      </c>
      <c r="B1434" s="1" t="s">
        <v>4152</v>
      </c>
    </row>
    <row r="1435" spans="1:2">
      <c r="A1435" s="1">
        <v>20202001</v>
      </c>
      <c r="B1435" s="1" t="s">
        <v>4405</v>
      </c>
    </row>
    <row r="1436" spans="1:2">
      <c r="A1436" s="1">
        <v>20202002</v>
      </c>
      <c r="B1436" s="1" t="s">
        <v>4154</v>
      </c>
    </row>
    <row r="1437" spans="1:2">
      <c r="A1437" s="1">
        <v>20202003</v>
      </c>
      <c r="B1437" s="1" t="s">
        <v>4155</v>
      </c>
    </row>
    <row r="1438" spans="1:2">
      <c r="A1438" s="1">
        <v>20202004</v>
      </c>
      <c r="B1438" s="1" t="s">
        <v>4156</v>
      </c>
    </row>
    <row r="1439" spans="1:2">
      <c r="A1439" s="1">
        <v>20202005</v>
      </c>
      <c r="B1439" s="1" t="s">
        <v>4157</v>
      </c>
    </row>
    <row r="1440" spans="1:2">
      <c r="A1440" s="1">
        <v>20202006</v>
      </c>
      <c r="B1440" s="1" t="s">
        <v>4158</v>
      </c>
    </row>
    <row r="1441" spans="1:2">
      <c r="A1441" s="1">
        <v>20202007</v>
      </c>
      <c r="B1441" s="1" t="s">
        <v>4159</v>
      </c>
    </row>
    <row r="1442" spans="1:2">
      <c r="A1442" s="1">
        <v>20202008</v>
      </c>
      <c r="B1442" s="1" t="s">
        <v>4160</v>
      </c>
    </row>
    <row r="1443" spans="1:2">
      <c r="A1443" s="1">
        <v>20202009</v>
      </c>
      <c r="B1443" s="1" t="s">
        <v>4161</v>
      </c>
    </row>
    <row r="1444" spans="1:2">
      <c r="A1444" s="1">
        <v>20202010</v>
      </c>
      <c r="B1444" s="1" t="s">
        <v>4162</v>
      </c>
    </row>
    <row r="1445" spans="1:2">
      <c r="A1445" s="1">
        <v>20202011</v>
      </c>
      <c r="B1445" s="1" t="s">
        <v>4163</v>
      </c>
    </row>
    <row r="1446" spans="1:2">
      <c r="A1446" s="1">
        <v>20202012</v>
      </c>
      <c r="B1446" s="1" t="s">
        <v>4164</v>
      </c>
    </row>
    <row r="1447" spans="1:2">
      <c r="A1447" s="1">
        <v>20202013</v>
      </c>
      <c r="B1447" s="1" t="s">
        <v>4165</v>
      </c>
    </row>
    <row r="1448" spans="1:2">
      <c r="A1448" s="1">
        <v>20202014</v>
      </c>
      <c r="B1448" s="1" t="s">
        <v>4166</v>
      </c>
    </row>
    <row r="1449" spans="1:2">
      <c r="A1449" s="1">
        <v>20203001</v>
      </c>
      <c r="B1449" s="1" t="s">
        <v>4406</v>
      </c>
    </row>
    <row r="1450" spans="1:2">
      <c r="A1450" s="1">
        <v>20203002</v>
      </c>
      <c r="B1450" s="1" t="s">
        <v>4168</v>
      </c>
    </row>
    <row r="1451" spans="1:2">
      <c r="A1451" s="1">
        <v>20203003</v>
      </c>
      <c r="B1451" s="1" t="s">
        <v>4169</v>
      </c>
    </row>
    <row r="1452" spans="1:2">
      <c r="A1452" s="1">
        <v>20203004</v>
      </c>
      <c r="B1452" s="1" t="s">
        <v>4170</v>
      </c>
    </row>
    <row r="1453" spans="1:2">
      <c r="A1453" s="1">
        <v>20203005</v>
      </c>
      <c r="B1453" s="1" t="s">
        <v>4171</v>
      </c>
    </row>
    <row r="1454" spans="1:2">
      <c r="A1454" s="1">
        <v>20203006</v>
      </c>
      <c r="B1454" s="1" t="s">
        <v>4172</v>
      </c>
    </row>
    <row r="1455" spans="1:2">
      <c r="A1455" s="1">
        <v>20203007</v>
      </c>
      <c r="B1455" s="1" t="s">
        <v>4173</v>
      </c>
    </row>
    <row r="1456" spans="1:2">
      <c r="A1456" s="1">
        <v>20203008</v>
      </c>
      <c r="B1456" s="1" t="s">
        <v>4174</v>
      </c>
    </row>
    <row r="1457" spans="1:2">
      <c r="A1457" s="1">
        <v>20203009</v>
      </c>
      <c r="B1457" s="1" t="s">
        <v>4175</v>
      </c>
    </row>
    <row r="1458" spans="1:2">
      <c r="A1458" s="1">
        <v>20203010</v>
      </c>
      <c r="B1458" s="1" t="s">
        <v>4176</v>
      </c>
    </row>
    <row r="1459" spans="1:2">
      <c r="A1459" s="1">
        <v>20203011</v>
      </c>
      <c r="B1459" s="1" t="s">
        <v>4177</v>
      </c>
    </row>
    <row r="1460" spans="1:2">
      <c r="A1460" s="1">
        <v>20203012</v>
      </c>
      <c r="B1460" s="1" t="s">
        <v>4178</v>
      </c>
    </row>
    <row r="1461" spans="1:2">
      <c r="A1461" s="1">
        <v>20203013</v>
      </c>
      <c r="B1461" s="1" t="s">
        <v>4179</v>
      </c>
    </row>
    <row r="1462" spans="1:2">
      <c r="A1462" s="1">
        <v>20203014</v>
      </c>
      <c r="B1462" s="1" t="s">
        <v>4180</v>
      </c>
    </row>
    <row r="1463" spans="1:2">
      <c r="A1463" s="1">
        <v>20301001</v>
      </c>
      <c r="B1463" s="1" t="s">
        <v>4182</v>
      </c>
    </row>
    <row r="1464" spans="1:2">
      <c r="A1464" s="1">
        <v>20301002</v>
      </c>
      <c r="B1464" s="1" t="s">
        <v>4183</v>
      </c>
    </row>
    <row r="1465" spans="1:2">
      <c r="A1465" s="1">
        <v>20301003</v>
      </c>
      <c r="B1465" s="1" t="s">
        <v>4184</v>
      </c>
    </row>
    <row r="1466" spans="1:2">
      <c r="A1466" s="1">
        <v>20301004</v>
      </c>
      <c r="B1466" s="1" t="s">
        <v>4185</v>
      </c>
    </row>
    <row r="1467" spans="1:2">
      <c r="A1467" s="1">
        <v>20301005</v>
      </c>
      <c r="B1467" s="1" t="s">
        <v>4186</v>
      </c>
    </row>
    <row r="1468" spans="1:2">
      <c r="A1468" s="1">
        <v>20301006</v>
      </c>
      <c r="B1468" s="1" t="s">
        <v>4187</v>
      </c>
    </row>
    <row r="1469" spans="1:2">
      <c r="A1469" s="1">
        <v>20301007</v>
      </c>
      <c r="B1469" s="1" t="s">
        <v>4188</v>
      </c>
    </row>
    <row r="1470" spans="1:2">
      <c r="A1470" s="1">
        <v>20301008</v>
      </c>
      <c r="B1470" s="1" t="s">
        <v>4189</v>
      </c>
    </row>
    <row r="1471" spans="1:2">
      <c r="A1471" s="1">
        <v>20301009</v>
      </c>
      <c r="B1471" s="1" t="s">
        <v>4190</v>
      </c>
    </row>
    <row r="1472" spans="1:2">
      <c r="A1472" s="1">
        <v>20301010</v>
      </c>
      <c r="B1472" s="1" t="s">
        <v>4191</v>
      </c>
    </row>
    <row r="1473" spans="1:2">
      <c r="A1473" s="1">
        <v>20301011</v>
      </c>
      <c r="B1473" s="1" t="s">
        <v>4216</v>
      </c>
    </row>
    <row r="1474" spans="1:2">
      <c r="A1474" s="1">
        <v>20301012</v>
      </c>
      <c r="B1474" s="1" t="s">
        <v>4217</v>
      </c>
    </row>
    <row r="1475" spans="1:2">
      <c r="A1475" s="1">
        <v>20301013</v>
      </c>
      <c r="B1475" s="1" t="s">
        <v>4218</v>
      </c>
    </row>
    <row r="1476" spans="1:2">
      <c r="A1476" s="1">
        <v>20301014</v>
      </c>
      <c r="B1476" s="1" t="s">
        <v>4219</v>
      </c>
    </row>
    <row r="1477" spans="1:2">
      <c r="A1477" s="1">
        <v>20302001</v>
      </c>
      <c r="B1477" s="1" t="s">
        <v>4407</v>
      </c>
    </row>
    <row r="1478" spans="1:2">
      <c r="A1478" s="1">
        <v>20302002</v>
      </c>
      <c r="B1478" s="1" t="s">
        <v>4193</v>
      </c>
    </row>
    <row r="1479" spans="1:2">
      <c r="A1479" s="1">
        <v>20302003</v>
      </c>
      <c r="B1479" s="1" t="s">
        <v>4194</v>
      </c>
    </row>
    <row r="1480" spans="1:2">
      <c r="A1480" s="1">
        <v>20302004</v>
      </c>
      <c r="B1480" s="1" t="s">
        <v>4195</v>
      </c>
    </row>
    <row r="1481" spans="1:2">
      <c r="A1481" s="1">
        <v>20302005</v>
      </c>
      <c r="B1481" s="1" t="s">
        <v>4196</v>
      </c>
    </row>
    <row r="1482" spans="1:2">
      <c r="A1482" s="1">
        <v>20302006</v>
      </c>
      <c r="B1482" s="1" t="s">
        <v>4197</v>
      </c>
    </row>
    <row r="1483" spans="1:2">
      <c r="A1483" s="1">
        <v>20302007</v>
      </c>
      <c r="B1483" s="1" t="s">
        <v>4198</v>
      </c>
    </row>
    <row r="1484" spans="1:2">
      <c r="A1484" s="1">
        <v>20302008</v>
      </c>
      <c r="B1484" s="1" t="s">
        <v>4199</v>
      </c>
    </row>
    <row r="1485" spans="1:2">
      <c r="A1485" s="1">
        <v>20302009</v>
      </c>
      <c r="B1485" s="1" t="s">
        <v>4200</v>
      </c>
    </row>
    <row r="1486" spans="1:2">
      <c r="A1486" s="1">
        <v>20302010</v>
      </c>
      <c r="B1486" s="1" t="s">
        <v>4201</v>
      </c>
    </row>
    <row r="1487" spans="1:2">
      <c r="A1487" s="1">
        <v>20302011</v>
      </c>
      <c r="B1487" s="1" t="s">
        <v>4212</v>
      </c>
    </row>
    <row r="1488" spans="1:2">
      <c r="A1488" s="1">
        <v>20302012</v>
      </c>
      <c r="B1488" s="1" t="s">
        <v>4213</v>
      </c>
    </row>
    <row r="1489" spans="1:2">
      <c r="A1489" s="1">
        <v>20302013</v>
      </c>
      <c r="B1489" s="1" t="s">
        <v>4214</v>
      </c>
    </row>
    <row r="1490" spans="1:2">
      <c r="A1490" s="1">
        <v>20302014</v>
      </c>
      <c r="B1490" s="1" t="s">
        <v>4215</v>
      </c>
    </row>
    <row r="1491" spans="1:2">
      <c r="A1491" s="1">
        <v>20303001</v>
      </c>
      <c r="B1491" s="1" t="s">
        <v>4408</v>
      </c>
    </row>
    <row r="1492" spans="1:2">
      <c r="A1492" s="1">
        <v>20303002</v>
      </c>
      <c r="B1492" s="1" t="s">
        <v>4203</v>
      </c>
    </row>
    <row r="1493" spans="1:2">
      <c r="A1493" s="1">
        <v>20303003</v>
      </c>
      <c r="B1493" s="1" t="s">
        <v>4204</v>
      </c>
    </row>
    <row r="1494" spans="1:2">
      <c r="A1494" s="1">
        <v>20303004</v>
      </c>
      <c r="B1494" s="1" t="s">
        <v>4205</v>
      </c>
    </row>
    <row r="1495" spans="1:2">
      <c r="A1495" s="1">
        <v>20303005</v>
      </c>
      <c r="B1495" s="1" t="s">
        <v>4206</v>
      </c>
    </row>
    <row r="1496" spans="1:2">
      <c r="A1496" s="1">
        <v>20303006</v>
      </c>
      <c r="B1496" s="1" t="s">
        <v>4207</v>
      </c>
    </row>
    <row r="1497" spans="1:2">
      <c r="A1497" s="1">
        <v>20303007</v>
      </c>
      <c r="B1497" s="1" t="s">
        <v>4208</v>
      </c>
    </row>
    <row r="1498" spans="1:2">
      <c r="A1498" s="1">
        <v>20303008</v>
      </c>
      <c r="B1498" s="1" t="s">
        <v>4209</v>
      </c>
    </row>
    <row r="1499" spans="1:2">
      <c r="A1499" s="1">
        <v>20303009</v>
      </c>
      <c r="B1499" s="1" t="s">
        <v>4210</v>
      </c>
    </row>
    <row r="1500" spans="1:2">
      <c r="A1500" s="1">
        <v>20303010</v>
      </c>
      <c r="B1500" s="1" t="s">
        <v>4211</v>
      </c>
    </row>
    <row r="1501" spans="1:2">
      <c r="A1501" s="1">
        <v>20303011</v>
      </c>
      <c r="B1501" s="1" t="s">
        <v>4220</v>
      </c>
    </row>
    <row r="1502" spans="1:2">
      <c r="A1502" s="1">
        <v>20303012</v>
      </c>
      <c r="B1502" s="1" t="s">
        <v>4221</v>
      </c>
    </row>
    <row r="1503" spans="1:2">
      <c r="A1503" s="1">
        <v>20303013</v>
      </c>
      <c r="B1503" s="1" t="s">
        <v>4222</v>
      </c>
    </row>
    <row r="1504" spans="1:2">
      <c r="A1504" s="1">
        <v>20303014</v>
      </c>
      <c r="B1504" s="1" t="s">
        <v>4223</v>
      </c>
    </row>
    <row r="1505" spans="1:2">
      <c r="A1505" s="1">
        <v>20401001</v>
      </c>
      <c r="B1505" s="1" t="s">
        <v>4409</v>
      </c>
    </row>
    <row r="1506" spans="1:2">
      <c r="A1506" s="1">
        <v>20401002</v>
      </c>
      <c r="B1506" s="1" t="s">
        <v>4226</v>
      </c>
    </row>
    <row r="1507" spans="1:2">
      <c r="A1507" s="1">
        <v>20401003</v>
      </c>
      <c r="B1507" s="1" t="s">
        <v>4227</v>
      </c>
    </row>
    <row r="1508" spans="1:2">
      <c r="A1508" s="1">
        <v>20401004</v>
      </c>
      <c r="B1508" s="1" t="s">
        <v>4228</v>
      </c>
    </row>
    <row r="1509" spans="1:2">
      <c r="A1509" s="1">
        <v>20401005</v>
      </c>
      <c r="B1509" s="1" t="s">
        <v>4229</v>
      </c>
    </row>
    <row r="1510" spans="1:2">
      <c r="A1510" s="1">
        <v>20401006</v>
      </c>
      <c r="B1510" s="1" t="s">
        <v>4230</v>
      </c>
    </row>
    <row r="1511" spans="1:2">
      <c r="A1511" s="1">
        <v>20401007</v>
      </c>
      <c r="B1511" s="1" t="s">
        <v>4231</v>
      </c>
    </row>
    <row r="1512" spans="1:2">
      <c r="A1512" s="1">
        <v>20401008</v>
      </c>
      <c r="B1512" s="1" t="s">
        <v>4232</v>
      </c>
    </row>
    <row r="1513" spans="1:2">
      <c r="A1513" s="1">
        <v>20401009</v>
      </c>
      <c r="B1513" s="1" t="s">
        <v>4233</v>
      </c>
    </row>
    <row r="1514" spans="1:2">
      <c r="A1514" s="1">
        <v>20401010</v>
      </c>
      <c r="B1514" s="1" t="s">
        <v>4234</v>
      </c>
    </row>
    <row r="1515" spans="1:2">
      <c r="A1515" s="1">
        <v>20401011</v>
      </c>
      <c r="B1515" s="1" t="s">
        <v>4235</v>
      </c>
    </row>
    <row r="1516" spans="1:2">
      <c r="A1516" s="1">
        <v>20401012</v>
      </c>
      <c r="B1516" s="1" t="s">
        <v>4236</v>
      </c>
    </row>
    <row r="1517" spans="1:2">
      <c r="A1517" s="1">
        <v>20401013</v>
      </c>
      <c r="B1517" s="1" t="s">
        <v>4237</v>
      </c>
    </row>
    <row r="1518" spans="1:2">
      <c r="A1518" s="1">
        <v>20401014</v>
      </c>
      <c r="B1518" s="1" t="s">
        <v>4238</v>
      </c>
    </row>
    <row r="1519" spans="1:2">
      <c r="A1519" s="1">
        <v>20402001</v>
      </c>
      <c r="B1519" s="1" t="s">
        <v>4410</v>
      </c>
    </row>
    <row r="1520" spans="1:2">
      <c r="A1520" s="1">
        <v>20402002</v>
      </c>
      <c r="B1520" s="1" t="s">
        <v>4240</v>
      </c>
    </row>
    <row r="1521" spans="1:2">
      <c r="A1521" s="1">
        <v>20402003</v>
      </c>
      <c r="B1521" s="1" t="s">
        <v>4241</v>
      </c>
    </row>
    <row r="1522" spans="1:2">
      <c r="A1522" s="1">
        <v>20402004</v>
      </c>
      <c r="B1522" s="1" t="s">
        <v>4242</v>
      </c>
    </row>
    <row r="1523" spans="1:2">
      <c r="A1523" s="1">
        <v>20402005</v>
      </c>
      <c r="B1523" s="1" t="s">
        <v>4243</v>
      </c>
    </row>
    <row r="1524" spans="1:2">
      <c r="A1524" s="1">
        <v>20402006</v>
      </c>
      <c r="B1524" s="1" t="s">
        <v>4244</v>
      </c>
    </row>
    <row r="1525" spans="1:2">
      <c r="A1525" s="1">
        <v>20402007</v>
      </c>
      <c r="B1525" s="1" t="s">
        <v>4245</v>
      </c>
    </row>
    <row r="1526" spans="1:2">
      <c r="A1526" s="1">
        <v>20402008</v>
      </c>
      <c r="B1526" s="1" t="s">
        <v>4246</v>
      </c>
    </row>
    <row r="1527" spans="1:2">
      <c r="A1527" s="1">
        <v>20402009</v>
      </c>
      <c r="B1527" s="1" t="s">
        <v>4247</v>
      </c>
    </row>
    <row r="1528" spans="1:2">
      <c r="A1528" s="1">
        <v>20402010</v>
      </c>
      <c r="B1528" s="1" t="s">
        <v>4248</v>
      </c>
    </row>
    <row r="1529" spans="1:2">
      <c r="A1529" s="1">
        <v>20402011</v>
      </c>
      <c r="B1529" s="1" t="s">
        <v>4249</v>
      </c>
    </row>
    <row r="1530" spans="1:2">
      <c r="A1530" s="1">
        <v>20402012</v>
      </c>
      <c r="B1530" s="1" t="s">
        <v>4250</v>
      </c>
    </row>
    <row r="1531" spans="1:2">
      <c r="A1531" s="1">
        <v>20402013</v>
      </c>
      <c r="B1531" s="1" t="s">
        <v>4251</v>
      </c>
    </row>
    <row r="1532" spans="1:2">
      <c r="A1532" s="1">
        <v>20402014</v>
      </c>
      <c r="B1532" s="1" t="s">
        <v>4252</v>
      </c>
    </row>
    <row r="1533" spans="1:2">
      <c r="A1533" s="1">
        <v>20403001</v>
      </c>
      <c r="B1533" s="1" t="s">
        <v>4411</v>
      </c>
    </row>
    <row r="1534" spans="1:2">
      <c r="A1534" s="1">
        <v>20403002</v>
      </c>
      <c r="B1534" s="1" t="s">
        <v>4254</v>
      </c>
    </row>
    <row r="1535" spans="1:2">
      <c r="A1535" s="1">
        <v>20403003</v>
      </c>
      <c r="B1535" s="1" t="s">
        <v>4255</v>
      </c>
    </row>
    <row r="1536" spans="1:2">
      <c r="A1536" s="1">
        <v>20403004</v>
      </c>
      <c r="B1536" s="1" t="s">
        <v>4256</v>
      </c>
    </row>
    <row r="1537" spans="1:2">
      <c r="A1537" s="1">
        <v>20403005</v>
      </c>
      <c r="B1537" s="1" t="s">
        <v>4257</v>
      </c>
    </row>
    <row r="1538" spans="1:2">
      <c r="A1538" s="1">
        <v>20403006</v>
      </c>
      <c r="B1538" s="1" t="s">
        <v>4258</v>
      </c>
    </row>
    <row r="1539" spans="1:2">
      <c r="A1539" s="1">
        <v>20403007</v>
      </c>
      <c r="B1539" s="1" t="s">
        <v>4259</v>
      </c>
    </row>
    <row r="1540" spans="1:2">
      <c r="A1540" s="1">
        <v>20403008</v>
      </c>
      <c r="B1540" s="1" t="s">
        <v>4260</v>
      </c>
    </row>
    <row r="1541" spans="1:2">
      <c r="A1541" s="1">
        <v>20403009</v>
      </c>
      <c r="B1541" s="1" t="s">
        <v>4261</v>
      </c>
    </row>
    <row r="1542" spans="1:2">
      <c r="A1542" s="1">
        <v>20403010</v>
      </c>
      <c r="B1542" s="1" t="s">
        <v>4262</v>
      </c>
    </row>
    <row r="1543" spans="1:2">
      <c r="A1543" s="1">
        <v>20403011</v>
      </c>
      <c r="B1543" s="1" t="s">
        <v>4263</v>
      </c>
    </row>
    <row r="1544" spans="1:2">
      <c r="A1544" s="1">
        <v>20403012</v>
      </c>
      <c r="B1544" s="1" t="s">
        <v>4264</v>
      </c>
    </row>
    <row r="1545" spans="1:2">
      <c r="A1545" s="1">
        <v>20403013</v>
      </c>
      <c r="B1545" s="1" t="s">
        <v>4265</v>
      </c>
    </row>
    <row r="1546" spans="1:2">
      <c r="A1546" s="1">
        <v>20403014</v>
      </c>
      <c r="B1546" s="1" t="s">
        <v>4266</v>
      </c>
    </row>
    <row r="1547" spans="1:2">
      <c r="A1547" s="1">
        <v>20500001</v>
      </c>
      <c r="B1547" s="1" t="s">
        <v>4412</v>
      </c>
    </row>
    <row r="1548" spans="1:2">
      <c r="A1548" s="1">
        <v>20500002</v>
      </c>
      <c r="B1548" s="1" t="s">
        <v>4270</v>
      </c>
    </row>
    <row r="1549" spans="1:2">
      <c r="A1549" s="1">
        <v>20500003</v>
      </c>
      <c r="B1549" s="1" t="s">
        <v>4271</v>
      </c>
    </row>
    <row r="1550" spans="1:2">
      <c r="A1550" s="1">
        <v>20500004</v>
      </c>
      <c r="B1550" s="1" t="s">
        <v>4272</v>
      </c>
    </row>
    <row r="1551" spans="1:2">
      <c r="A1551" s="1">
        <v>20500005</v>
      </c>
      <c r="B1551" s="1" t="s">
        <v>4273</v>
      </c>
    </row>
    <row r="1552" spans="1:2">
      <c r="A1552" s="1">
        <v>20500006</v>
      </c>
      <c r="B1552" s="1" t="s">
        <v>4274</v>
      </c>
    </row>
    <row r="1553" spans="1:2">
      <c r="A1553" s="1">
        <v>20500007</v>
      </c>
      <c r="B1553" s="1" t="s">
        <v>4275</v>
      </c>
    </row>
    <row r="1554" spans="1:2">
      <c r="A1554" s="1">
        <v>20500008</v>
      </c>
      <c r="B1554" s="1" t="s">
        <v>4282</v>
      </c>
    </row>
    <row r="1555" spans="1:2">
      <c r="A1555" s="1">
        <v>20500009</v>
      </c>
      <c r="B1555" s="1" t="s">
        <v>4283</v>
      </c>
    </row>
    <row r="1556" spans="1:2">
      <c r="A1556" s="1">
        <v>20500010</v>
      </c>
      <c r="B1556" s="1" t="s">
        <v>4284</v>
      </c>
    </row>
    <row r="1557" spans="1:2">
      <c r="A1557" s="1">
        <v>20500011</v>
      </c>
      <c r="B1557" s="1" t="s">
        <v>4285</v>
      </c>
    </row>
    <row r="1558" spans="1:2">
      <c r="A1558" s="1">
        <v>20500012</v>
      </c>
      <c r="B1558" s="1" t="s">
        <v>4286</v>
      </c>
    </row>
    <row r="1559" spans="1:2">
      <c r="A1559" s="1">
        <v>20500013</v>
      </c>
      <c r="B1559" s="1" t="s">
        <v>4287</v>
      </c>
    </row>
    <row r="1560" spans="1:2">
      <c r="A1560" s="1">
        <v>20500014</v>
      </c>
      <c r="B1560" s="1" t="s">
        <v>4288</v>
      </c>
    </row>
    <row r="1561" spans="1:2">
      <c r="A1561" s="1">
        <v>20600001</v>
      </c>
      <c r="B1561" s="1" t="s">
        <v>4413</v>
      </c>
    </row>
    <row r="1562" spans="1:2">
      <c r="A1562" s="1">
        <v>20600002</v>
      </c>
      <c r="B1562" s="1" t="s">
        <v>4276</v>
      </c>
    </row>
    <row r="1563" spans="1:2">
      <c r="A1563" s="1">
        <v>20600003</v>
      </c>
      <c r="B1563" s="1" t="s">
        <v>4277</v>
      </c>
    </row>
    <row r="1564" spans="1:2">
      <c r="A1564" s="1">
        <v>20600004</v>
      </c>
      <c r="B1564" s="1" t="s">
        <v>4278</v>
      </c>
    </row>
    <row r="1565" spans="1:2">
      <c r="A1565" s="1">
        <v>20600005</v>
      </c>
      <c r="B1565" s="1" t="s">
        <v>4279</v>
      </c>
    </row>
    <row r="1566" spans="1:2">
      <c r="A1566" s="1">
        <v>20600006</v>
      </c>
      <c r="B1566" s="1" t="s">
        <v>4280</v>
      </c>
    </row>
    <row r="1567" spans="1:2">
      <c r="A1567" s="1">
        <v>20600007</v>
      </c>
      <c r="B1567" s="1" t="s">
        <v>4281</v>
      </c>
    </row>
    <row r="1568" spans="1:2">
      <c r="A1568" s="1">
        <v>20600008</v>
      </c>
      <c r="B1568" s="1" t="s">
        <v>4290</v>
      </c>
    </row>
    <row r="1569" spans="1:3">
      <c r="A1569" s="1">
        <v>20600009</v>
      </c>
      <c r="B1569" s="1" t="s">
        <v>4291</v>
      </c>
    </row>
    <row r="1570" spans="1:3">
      <c r="A1570" s="1">
        <v>20600010</v>
      </c>
      <c r="B1570" s="1" t="s">
        <v>4292</v>
      </c>
    </row>
    <row r="1571" spans="1:3">
      <c r="A1571" s="1">
        <v>20600011</v>
      </c>
      <c r="B1571" s="1" t="s">
        <v>4293</v>
      </c>
    </row>
    <row r="1572" spans="1:3">
      <c r="A1572" s="1">
        <v>20600012</v>
      </c>
      <c r="B1572" s="1" t="s">
        <v>4294</v>
      </c>
    </row>
    <row r="1573" spans="1:3">
      <c r="A1573" s="1">
        <v>20600013</v>
      </c>
      <c r="B1573" s="1" t="s">
        <v>4295</v>
      </c>
    </row>
    <row r="1574" spans="1:3" ht="17.25" thickBot="1">
      <c r="A1574" s="1">
        <v>20600014</v>
      </c>
      <c r="B1574" s="1" t="s">
        <v>4296</v>
      </c>
    </row>
    <row r="1575" spans="1:3" ht="17.25" thickBot="1">
      <c r="A1575" s="14">
        <v>100000001</v>
      </c>
      <c r="B1575" s="1" t="s">
        <v>930</v>
      </c>
      <c r="C1575" s="1" t="s">
        <v>931</v>
      </c>
    </row>
    <row r="1576" spans="1:3" ht="17.25" thickBot="1">
      <c r="A1576" s="14">
        <v>100000002</v>
      </c>
      <c r="B1576" s="1" t="s">
        <v>932</v>
      </c>
      <c r="C1576" s="1" t="s">
        <v>933</v>
      </c>
    </row>
    <row r="1577" spans="1:3" ht="17.25" thickBot="1">
      <c r="A1577" s="14">
        <v>100000003</v>
      </c>
      <c r="B1577" s="1" t="s">
        <v>934</v>
      </c>
      <c r="C1577" s="1" t="s">
        <v>935</v>
      </c>
    </row>
    <row r="1578" spans="1:3" ht="17.25" thickBot="1">
      <c r="A1578" s="14">
        <v>100000004</v>
      </c>
      <c r="B1578" s="1" t="s">
        <v>936</v>
      </c>
      <c r="C1578" s="1" t="s">
        <v>937</v>
      </c>
    </row>
    <row r="1579" spans="1:3" ht="17.25" thickBot="1">
      <c r="A1579" s="14">
        <v>100000005</v>
      </c>
      <c r="B1579" s="1" t="s">
        <v>938</v>
      </c>
      <c r="C1579" s="1" t="s">
        <v>939</v>
      </c>
    </row>
    <row r="1580" spans="1:3" ht="17.25" thickBot="1">
      <c r="A1580" s="14">
        <v>100000006</v>
      </c>
      <c r="B1580" s="1" t="s">
        <v>940</v>
      </c>
      <c r="C1580" s="1" t="s">
        <v>941</v>
      </c>
    </row>
    <row r="1581" spans="1:3" ht="17.25" thickBot="1">
      <c r="A1581" s="14">
        <v>100000007</v>
      </c>
      <c r="B1581" s="1" t="s">
        <v>942</v>
      </c>
      <c r="C1581" s="1" t="s">
        <v>943</v>
      </c>
    </row>
    <row r="1582" spans="1:3" ht="17.25" thickBot="1">
      <c r="A1582" s="14">
        <v>100000008</v>
      </c>
      <c r="B1582" s="1" t="s">
        <v>944</v>
      </c>
      <c r="C1582" s="1" t="s">
        <v>945</v>
      </c>
    </row>
    <row r="1583" spans="1:3" ht="17.25" thickBot="1">
      <c r="A1583" s="14">
        <v>100000009</v>
      </c>
      <c r="B1583" s="1" t="s">
        <v>946</v>
      </c>
      <c r="C1583" s="1" t="s">
        <v>947</v>
      </c>
    </row>
    <row r="1584" spans="1:3" ht="17.25" thickBot="1">
      <c r="A1584" s="14">
        <v>100000010</v>
      </c>
      <c r="B1584" s="1" t="s">
        <v>948</v>
      </c>
      <c r="C1584" s="1" t="s">
        <v>949</v>
      </c>
    </row>
    <row r="1585" spans="1:3" ht="17.25" thickBot="1">
      <c r="A1585" s="14">
        <v>100000011</v>
      </c>
      <c r="B1585" s="1" t="s">
        <v>950</v>
      </c>
      <c r="C1585" s="1" t="s">
        <v>951</v>
      </c>
    </row>
    <row r="1586" spans="1:3" ht="17.25" thickBot="1">
      <c r="A1586" s="14">
        <v>100000012</v>
      </c>
      <c r="B1586" s="1" t="s">
        <v>5977</v>
      </c>
      <c r="C1586" s="1" t="s">
        <v>5978</v>
      </c>
    </row>
    <row r="1587" spans="1:3" ht="17.25" thickBot="1">
      <c r="A1587" s="14">
        <v>100000013</v>
      </c>
      <c r="B1587" s="1" t="s">
        <v>5979</v>
      </c>
      <c r="C1587" s="1" t="s">
        <v>5980</v>
      </c>
    </row>
    <row r="1588" spans="1:3" ht="17.25" thickBot="1">
      <c r="A1588" s="14">
        <v>100000014</v>
      </c>
      <c r="B1588" s="1" t="s">
        <v>5981</v>
      </c>
      <c r="C1588" s="1" t="s">
        <v>5982</v>
      </c>
    </row>
    <row r="1589" spans="1:3" ht="17.25" thickBot="1">
      <c r="A1589" s="14">
        <v>100000015</v>
      </c>
      <c r="B1589" s="1" t="s">
        <v>5983</v>
      </c>
      <c r="C1589" s="1" t="s">
        <v>5984</v>
      </c>
    </row>
    <row r="1590" spans="1:3" ht="17.25" thickBot="1">
      <c r="A1590" s="14">
        <v>100000016</v>
      </c>
      <c r="B1590" s="1" t="s">
        <v>5985</v>
      </c>
      <c r="C1590" s="1" t="s">
        <v>5986</v>
      </c>
    </row>
    <row r="1591" spans="1:3" ht="17.25" thickBot="1">
      <c r="A1591" s="14">
        <v>100000017</v>
      </c>
      <c r="B1591" s="1" t="s">
        <v>5987</v>
      </c>
      <c r="C1591" s="1" t="s">
        <v>5988</v>
      </c>
    </row>
    <row r="1592" spans="1:3" ht="17.25" thickBot="1">
      <c r="A1592" s="14">
        <v>100000018</v>
      </c>
      <c r="B1592" s="1" t="s">
        <v>5989</v>
      </c>
      <c r="C1592" s="1" t="s">
        <v>5990</v>
      </c>
    </row>
    <row r="1593" spans="1:3" ht="17.25" thickBot="1">
      <c r="A1593" s="14">
        <v>100000019</v>
      </c>
      <c r="B1593" s="1" t="s">
        <v>5991</v>
      </c>
      <c r="C1593" s="1" t="s">
        <v>5992</v>
      </c>
    </row>
    <row r="1594" spans="1:3" ht="17.25" thickBot="1">
      <c r="A1594" s="14">
        <v>100000020</v>
      </c>
      <c r="B1594" s="1" t="s">
        <v>5993</v>
      </c>
      <c r="C1594" s="1" t="s">
        <v>5994</v>
      </c>
    </row>
    <row r="1595" spans="1:3" ht="17.25" thickBot="1">
      <c r="A1595" s="14">
        <v>100000021</v>
      </c>
      <c r="B1595" s="1" t="s">
        <v>5995</v>
      </c>
      <c r="C1595" s="1" t="s">
        <v>5996</v>
      </c>
    </row>
    <row r="1596" spans="1:3" ht="17.25" thickBot="1">
      <c r="A1596" s="14">
        <v>100000022</v>
      </c>
      <c r="B1596" s="1" t="s">
        <v>5997</v>
      </c>
      <c r="C1596" s="1" t="s">
        <v>5998</v>
      </c>
    </row>
    <row r="1597" spans="1:3" ht="17.25" thickBot="1">
      <c r="A1597" s="14">
        <v>100000023</v>
      </c>
      <c r="B1597" s="1" t="s">
        <v>5999</v>
      </c>
      <c r="C1597" s="1" t="s">
        <v>6000</v>
      </c>
    </row>
    <row r="1598" spans="1:3" ht="17.25" thickBot="1">
      <c r="A1598" s="14">
        <v>100000024</v>
      </c>
      <c r="B1598" s="1" t="s">
        <v>6001</v>
      </c>
      <c r="C1598" s="1" t="s">
        <v>6002</v>
      </c>
    </row>
    <row r="1599" spans="1:3" ht="17.25" thickBot="1">
      <c r="A1599" s="14">
        <v>100000025</v>
      </c>
      <c r="B1599" s="1" t="s">
        <v>6003</v>
      </c>
      <c r="C1599" s="1" t="s">
        <v>6004</v>
      </c>
    </row>
    <row r="1600" spans="1:3" ht="17.25" thickBot="1">
      <c r="A1600" s="14">
        <v>100000026</v>
      </c>
      <c r="B1600" s="1" t="s">
        <v>6005</v>
      </c>
      <c r="C1600" s="1" t="s">
        <v>6006</v>
      </c>
    </row>
    <row r="1601" spans="1:3" ht="17.25" thickBot="1">
      <c r="A1601" s="14">
        <v>100000027</v>
      </c>
      <c r="B1601" s="1" t="s">
        <v>6007</v>
      </c>
      <c r="C1601" s="1" t="s">
        <v>6008</v>
      </c>
    </row>
    <row r="1602" spans="1:3" ht="17.25" thickBot="1">
      <c r="A1602" s="14">
        <v>100000028</v>
      </c>
      <c r="B1602" s="1" t="s">
        <v>6009</v>
      </c>
      <c r="C1602" s="1" t="s">
        <v>6010</v>
      </c>
    </row>
    <row r="1603" spans="1:3" ht="17.25" thickBot="1">
      <c r="A1603" s="14">
        <v>100000029</v>
      </c>
      <c r="B1603" s="1" t="s">
        <v>6011</v>
      </c>
      <c r="C1603" s="1" t="s">
        <v>6012</v>
      </c>
    </row>
    <row r="1604" spans="1:3" ht="17.25" thickBot="1">
      <c r="A1604" s="14">
        <v>100000030</v>
      </c>
      <c r="B1604" s="1" t="s">
        <v>6013</v>
      </c>
      <c r="C1604" s="1" t="s">
        <v>6014</v>
      </c>
    </row>
    <row r="1605" spans="1:3" ht="17.25" thickBot="1">
      <c r="A1605" s="14">
        <v>100000031</v>
      </c>
      <c r="B1605" s="1" t="s">
        <v>6015</v>
      </c>
      <c r="C1605" s="1" t="s">
        <v>6016</v>
      </c>
    </row>
    <row r="1606" spans="1:3" ht="17.25" thickBot="1">
      <c r="A1606" s="14">
        <v>100000032</v>
      </c>
      <c r="B1606" s="1" t="s">
        <v>6017</v>
      </c>
      <c r="C1606" s="1" t="s">
        <v>6018</v>
      </c>
    </row>
    <row r="1607" spans="1:3" ht="17.25" thickBot="1">
      <c r="A1607" s="14">
        <v>100000033</v>
      </c>
      <c r="B1607" s="1" t="s">
        <v>6019</v>
      </c>
      <c r="C1607" s="1" t="s">
        <v>6020</v>
      </c>
    </row>
    <row r="1608" spans="1:3" ht="17.25" thickBot="1">
      <c r="A1608" s="14">
        <v>100000034</v>
      </c>
      <c r="B1608" s="1" t="s">
        <v>6021</v>
      </c>
      <c r="C1608" s="1" t="s">
        <v>6022</v>
      </c>
    </row>
    <row r="1609" spans="1:3" ht="17.25" thickBot="1">
      <c r="A1609" s="14">
        <v>100000035</v>
      </c>
      <c r="B1609" s="1" t="s">
        <v>6023</v>
      </c>
      <c r="C1609" s="1" t="s">
        <v>6024</v>
      </c>
    </row>
    <row r="1610" spans="1:3" ht="17.25" thickBot="1">
      <c r="A1610" s="14">
        <v>100000036</v>
      </c>
      <c r="B1610" s="1" t="s">
        <v>6025</v>
      </c>
      <c r="C1610" s="1" t="s">
        <v>6026</v>
      </c>
    </row>
    <row r="1611" spans="1:3" ht="17.25" thickBot="1">
      <c r="A1611" s="14">
        <v>100000037</v>
      </c>
      <c r="B1611" s="1" t="s">
        <v>6027</v>
      </c>
      <c r="C1611" s="1" t="s">
        <v>6028</v>
      </c>
    </row>
    <row r="1612" spans="1:3" ht="17.25" thickBot="1">
      <c r="A1612" s="14">
        <v>100000038</v>
      </c>
      <c r="B1612" s="1" t="s">
        <v>6029</v>
      </c>
      <c r="C1612" s="1" t="s">
        <v>6030</v>
      </c>
    </row>
    <row r="1613" spans="1:3" ht="17.25" thickBot="1">
      <c r="A1613" s="14">
        <v>100000039</v>
      </c>
      <c r="B1613" s="1" t="s">
        <v>6031</v>
      </c>
      <c r="C1613" s="1" t="s">
        <v>6032</v>
      </c>
    </row>
    <row r="1614" spans="1:3" ht="17.25" thickBot="1">
      <c r="A1614" s="14">
        <v>100000040</v>
      </c>
      <c r="B1614" s="1" t="s">
        <v>6033</v>
      </c>
      <c r="C1614" s="1" t="s">
        <v>6034</v>
      </c>
    </row>
    <row r="1615" spans="1:3" ht="17.25" thickBot="1">
      <c r="A1615" s="14">
        <v>100000041</v>
      </c>
      <c r="B1615" s="1" t="s">
        <v>6035</v>
      </c>
      <c r="C1615" s="1" t="s">
        <v>6036</v>
      </c>
    </row>
    <row r="1616" spans="1:3" ht="17.25" thickBot="1">
      <c r="A1616" s="14">
        <v>100000042</v>
      </c>
      <c r="B1616" s="1" t="s">
        <v>6037</v>
      </c>
      <c r="C1616" s="1" t="s">
        <v>6038</v>
      </c>
    </row>
    <row r="1617" spans="1:3" ht="17.25" thickBot="1">
      <c r="A1617" s="14">
        <v>100000043</v>
      </c>
      <c r="B1617" s="1" t="s">
        <v>6039</v>
      </c>
      <c r="C1617" s="1" t="s">
        <v>6040</v>
      </c>
    </row>
    <row r="1618" spans="1:3" ht="17.25" thickBot="1">
      <c r="A1618" s="14">
        <v>100000044</v>
      </c>
      <c r="B1618" s="1" t="s">
        <v>6041</v>
      </c>
      <c r="C1618" s="1" t="s">
        <v>6042</v>
      </c>
    </row>
    <row r="1619" spans="1:3" ht="17.25" thickBot="1">
      <c r="A1619" s="14">
        <v>100000045</v>
      </c>
      <c r="B1619" s="1" t="s">
        <v>6043</v>
      </c>
      <c r="C1619" s="1" t="s">
        <v>6044</v>
      </c>
    </row>
    <row r="1620" spans="1:3" ht="17.25" thickBot="1">
      <c r="A1620" s="14">
        <v>100000046</v>
      </c>
      <c r="B1620" s="1" t="s">
        <v>6045</v>
      </c>
      <c r="C1620" s="1" t="s">
        <v>6046</v>
      </c>
    </row>
    <row r="1621" spans="1:3" ht="17.25" thickBot="1">
      <c r="A1621" s="14">
        <v>100000047</v>
      </c>
      <c r="B1621" s="1" t="s">
        <v>6047</v>
      </c>
      <c r="C1621" s="1" t="s">
        <v>6048</v>
      </c>
    </row>
    <row r="1622" spans="1:3" ht="17.25" thickBot="1">
      <c r="A1622" s="14">
        <v>100000048</v>
      </c>
      <c r="B1622" s="1" t="s">
        <v>6049</v>
      </c>
      <c r="C1622" s="1" t="s">
        <v>6050</v>
      </c>
    </row>
    <row r="1623" spans="1:3" ht="17.25" thickBot="1">
      <c r="A1623" s="14">
        <v>100000049</v>
      </c>
      <c r="B1623" s="1" t="s">
        <v>6051</v>
      </c>
      <c r="C1623" s="1" t="s">
        <v>6052</v>
      </c>
    </row>
    <row r="1624" spans="1:3" ht="17.25" thickBot="1">
      <c r="A1624" s="14">
        <v>100000050</v>
      </c>
      <c r="B1624" s="1" t="s">
        <v>6053</v>
      </c>
      <c r="C1624" s="1" t="s">
        <v>6054</v>
      </c>
    </row>
    <row r="1625" spans="1:3" ht="17.25" thickBot="1">
      <c r="A1625" s="14">
        <v>100000051</v>
      </c>
      <c r="B1625" s="1" t="s">
        <v>6055</v>
      </c>
      <c r="C1625" s="1" t="s">
        <v>6056</v>
      </c>
    </row>
    <row r="1626" spans="1:3" ht="17.25" thickBot="1">
      <c r="A1626" s="14">
        <v>100000052</v>
      </c>
      <c r="B1626" s="1" t="s">
        <v>6057</v>
      </c>
      <c r="C1626" s="1" t="s">
        <v>6058</v>
      </c>
    </row>
    <row r="1627" spans="1:3" ht="17.25" thickBot="1">
      <c r="A1627" s="14">
        <v>100000053</v>
      </c>
      <c r="B1627" s="1" t="s">
        <v>6059</v>
      </c>
      <c r="C1627" s="1" t="s">
        <v>6060</v>
      </c>
    </row>
    <row r="1628" spans="1:3" ht="17.25" thickBot="1">
      <c r="A1628" s="14">
        <v>100000054</v>
      </c>
      <c r="B1628" s="1" t="s">
        <v>6061</v>
      </c>
      <c r="C1628" s="1" t="s">
        <v>6062</v>
      </c>
    </row>
    <row r="1629" spans="1:3" ht="17.25" thickBot="1">
      <c r="A1629" s="14">
        <v>100000055</v>
      </c>
      <c r="B1629" s="1" t="s">
        <v>6063</v>
      </c>
      <c r="C1629" s="1" t="s">
        <v>6064</v>
      </c>
    </row>
    <row r="1630" spans="1:3" ht="17.25" thickBot="1">
      <c r="A1630" s="14">
        <v>100000056</v>
      </c>
      <c r="B1630" s="1" t="s">
        <v>6065</v>
      </c>
      <c r="C1630" s="1" t="s">
        <v>6066</v>
      </c>
    </row>
    <row r="1631" spans="1:3" ht="17.25" thickBot="1">
      <c r="A1631" s="14">
        <v>100000057</v>
      </c>
      <c r="B1631" s="1" t="s">
        <v>6067</v>
      </c>
      <c r="C1631" s="1" t="s">
        <v>6068</v>
      </c>
    </row>
    <row r="1632" spans="1:3" ht="17.25" thickBot="1">
      <c r="A1632" s="14">
        <v>100000058</v>
      </c>
      <c r="B1632" s="1" t="s">
        <v>6069</v>
      </c>
      <c r="C1632" s="1" t="s">
        <v>6070</v>
      </c>
    </row>
    <row r="1633" spans="1:3" ht="17.25" thickBot="1">
      <c r="A1633" s="14">
        <v>100000059</v>
      </c>
      <c r="B1633" s="1" t="s">
        <v>6071</v>
      </c>
      <c r="C1633" s="1" t="s">
        <v>6072</v>
      </c>
    </row>
    <row r="1634" spans="1:3" ht="17.25" thickBot="1">
      <c r="A1634" s="14">
        <v>100000060</v>
      </c>
      <c r="B1634" s="1" t="s">
        <v>6073</v>
      </c>
      <c r="C1634" s="1" t="s">
        <v>6074</v>
      </c>
    </row>
    <row r="1635" spans="1:3" ht="17.25" thickBot="1">
      <c r="A1635" s="14">
        <v>100000061</v>
      </c>
      <c r="B1635" s="1" t="s">
        <v>6075</v>
      </c>
      <c r="C1635" s="1" t="s">
        <v>6076</v>
      </c>
    </row>
    <row r="1636" spans="1:3" ht="17.25" thickBot="1">
      <c r="A1636" s="14">
        <v>100000062</v>
      </c>
      <c r="B1636" s="1" t="s">
        <v>6077</v>
      </c>
      <c r="C1636" s="1" t="s">
        <v>6078</v>
      </c>
    </row>
    <row r="1637" spans="1:3" ht="17.25" thickBot="1">
      <c r="A1637" s="14">
        <v>100000063</v>
      </c>
      <c r="B1637" s="1" t="s">
        <v>6079</v>
      </c>
      <c r="C1637" s="1" t="s">
        <v>6080</v>
      </c>
    </row>
    <row r="1638" spans="1:3" ht="17.25" thickBot="1">
      <c r="A1638" s="14">
        <v>100000064</v>
      </c>
      <c r="B1638" s="1" t="s">
        <v>6081</v>
      </c>
      <c r="C1638" s="1" t="s">
        <v>6082</v>
      </c>
    </row>
    <row r="1639" spans="1:3" ht="17.25" thickBot="1">
      <c r="A1639" s="14">
        <v>100000065</v>
      </c>
      <c r="B1639" s="1" t="s">
        <v>6083</v>
      </c>
      <c r="C1639" s="1" t="s">
        <v>6084</v>
      </c>
    </row>
    <row r="1640" spans="1:3" ht="17.25" thickBot="1">
      <c r="A1640" s="14">
        <v>100000066</v>
      </c>
      <c r="B1640" s="1" t="s">
        <v>6085</v>
      </c>
      <c r="C1640" s="1" t="s">
        <v>6086</v>
      </c>
    </row>
    <row r="1641" spans="1:3" ht="17.25" thickBot="1">
      <c r="A1641" s="14">
        <v>100000067</v>
      </c>
      <c r="B1641" s="1" t="s">
        <v>6087</v>
      </c>
      <c r="C1641" s="1" t="s">
        <v>6088</v>
      </c>
    </row>
    <row r="1642" spans="1:3" ht="17.25" thickBot="1">
      <c r="A1642" s="14">
        <v>100000068</v>
      </c>
      <c r="B1642" s="1" t="s">
        <v>6089</v>
      </c>
      <c r="C1642" s="1" t="s">
        <v>6090</v>
      </c>
    </row>
    <row r="1643" spans="1:3" ht="17.25" thickBot="1">
      <c r="A1643" s="14">
        <v>100000069</v>
      </c>
      <c r="B1643" s="1" t="s">
        <v>6091</v>
      </c>
      <c r="C1643" s="1" t="s">
        <v>6092</v>
      </c>
    </row>
    <row r="1644" spans="1:3" ht="17.25" thickBot="1">
      <c r="A1644" s="14">
        <v>100000070</v>
      </c>
      <c r="B1644" s="1" t="s">
        <v>6093</v>
      </c>
      <c r="C1644" s="1" t="s">
        <v>6094</v>
      </c>
    </row>
    <row r="1645" spans="1:3" ht="17.25" thickBot="1">
      <c r="A1645" s="14">
        <v>100000071</v>
      </c>
      <c r="B1645" s="1" t="s">
        <v>6095</v>
      </c>
      <c r="C1645" s="1" t="s">
        <v>6096</v>
      </c>
    </row>
    <row r="1646" spans="1:3" ht="17.25" thickBot="1">
      <c r="A1646" s="14">
        <v>100000072</v>
      </c>
      <c r="B1646" s="1" t="s">
        <v>6097</v>
      </c>
      <c r="C1646" s="1" t="s">
        <v>6098</v>
      </c>
    </row>
    <row r="1647" spans="1:3" ht="17.25" thickBot="1">
      <c r="A1647" s="14">
        <v>100000073</v>
      </c>
      <c r="B1647" s="1" t="s">
        <v>6099</v>
      </c>
      <c r="C1647" s="1" t="s">
        <v>6100</v>
      </c>
    </row>
    <row r="1648" spans="1:3" ht="17.25" thickBot="1">
      <c r="A1648" s="14">
        <v>100000074</v>
      </c>
      <c r="B1648" s="1" t="s">
        <v>6101</v>
      </c>
      <c r="C1648" s="1" t="s">
        <v>6102</v>
      </c>
    </row>
    <row r="1649" spans="1:3" ht="17.25" thickBot="1">
      <c r="A1649" s="14">
        <v>100000075</v>
      </c>
      <c r="B1649" s="1" t="s">
        <v>6103</v>
      </c>
      <c r="C1649" s="1" t="s">
        <v>6104</v>
      </c>
    </row>
    <row r="1650" spans="1:3" ht="17.25" thickBot="1">
      <c r="A1650" s="14">
        <v>100000076</v>
      </c>
      <c r="B1650" s="1" t="s">
        <v>6105</v>
      </c>
      <c r="C1650" s="1" t="s">
        <v>6106</v>
      </c>
    </row>
    <row r="1651" spans="1:3" ht="17.25" thickBot="1">
      <c r="A1651" s="14">
        <v>100000077</v>
      </c>
      <c r="B1651" s="1" t="s">
        <v>6107</v>
      </c>
      <c r="C1651" s="1" t="s">
        <v>6108</v>
      </c>
    </row>
    <row r="1652" spans="1:3" ht="17.25" thickBot="1">
      <c r="A1652" s="14">
        <v>100000078</v>
      </c>
      <c r="B1652" s="1" t="s">
        <v>6109</v>
      </c>
      <c r="C1652" s="1" t="s">
        <v>6110</v>
      </c>
    </row>
    <row r="1653" spans="1:3" ht="17.25" thickBot="1">
      <c r="A1653" s="14">
        <v>100000079</v>
      </c>
      <c r="B1653" s="1" t="s">
        <v>6111</v>
      </c>
      <c r="C1653" s="1" t="s">
        <v>6112</v>
      </c>
    </row>
    <row r="1654" spans="1:3" ht="17.25" thickBot="1">
      <c r="A1654" s="14">
        <v>100000080</v>
      </c>
      <c r="B1654" s="1" t="s">
        <v>6113</v>
      </c>
      <c r="C1654" s="1" t="s">
        <v>6114</v>
      </c>
    </row>
    <row r="1655" spans="1:3" ht="17.25" thickBot="1">
      <c r="A1655" s="14">
        <v>100000081</v>
      </c>
      <c r="B1655" s="1" t="s">
        <v>6115</v>
      </c>
      <c r="C1655" s="1" t="s">
        <v>6116</v>
      </c>
    </row>
    <row r="1656" spans="1:3" ht="17.25" thickBot="1">
      <c r="A1656" s="14">
        <v>100000082</v>
      </c>
      <c r="B1656" s="1" t="s">
        <v>6117</v>
      </c>
      <c r="C1656" s="1" t="s">
        <v>6118</v>
      </c>
    </row>
    <row r="1657" spans="1:3" ht="17.25" thickBot="1">
      <c r="A1657" s="14">
        <v>100000083</v>
      </c>
      <c r="B1657" s="1" t="s">
        <v>6119</v>
      </c>
      <c r="C1657" s="1" t="s">
        <v>6120</v>
      </c>
    </row>
    <row r="1658" spans="1:3" ht="17.25" thickBot="1">
      <c r="A1658" s="14">
        <v>100000084</v>
      </c>
      <c r="B1658" s="1" t="s">
        <v>6121</v>
      </c>
      <c r="C1658" s="1" t="s">
        <v>6122</v>
      </c>
    </row>
    <row r="1659" spans="1:3" ht="17.25" thickBot="1">
      <c r="A1659" s="14">
        <v>100000085</v>
      </c>
      <c r="B1659" s="1" t="s">
        <v>6123</v>
      </c>
      <c r="C1659" s="1" t="s">
        <v>6124</v>
      </c>
    </row>
    <row r="1660" spans="1:3" ht="17.25" thickBot="1">
      <c r="A1660" s="14">
        <v>100000086</v>
      </c>
      <c r="B1660" s="1" t="s">
        <v>6125</v>
      </c>
      <c r="C1660" s="1" t="s">
        <v>6126</v>
      </c>
    </row>
    <row r="1661" spans="1:3" ht="17.25" thickBot="1">
      <c r="A1661" s="14">
        <v>100000087</v>
      </c>
      <c r="B1661" s="1" t="s">
        <v>6127</v>
      </c>
      <c r="C1661" s="1" t="s">
        <v>6128</v>
      </c>
    </row>
    <row r="1662" spans="1:3" ht="17.25" thickBot="1">
      <c r="A1662" s="14">
        <v>100000088</v>
      </c>
      <c r="B1662" s="1" t="s">
        <v>6129</v>
      </c>
      <c r="C1662" s="1" t="s">
        <v>6130</v>
      </c>
    </row>
    <row r="1663" spans="1:3" ht="17.25" thickBot="1">
      <c r="A1663" s="14">
        <v>100000089</v>
      </c>
      <c r="B1663" s="1" t="s">
        <v>6131</v>
      </c>
      <c r="C1663" s="1" t="s">
        <v>6132</v>
      </c>
    </row>
    <row r="1664" spans="1:3" ht="17.25" thickBot="1">
      <c r="A1664" s="14">
        <v>100000090</v>
      </c>
      <c r="B1664" s="1" t="s">
        <v>6133</v>
      </c>
      <c r="C1664" s="1" t="s">
        <v>6134</v>
      </c>
    </row>
    <row r="1665" spans="1:3" ht="17.25" thickBot="1">
      <c r="A1665" s="14">
        <v>100000091</v>
      </c>
      <c r="B1665" s="1" t="s">
        <v>6135</v>
      </c>
      <c r="C1665" s="1" t="s">
        <v>6136</v>
      </c>
    </row>
    <row r="1666" spans="1:3" ht="17.25" thickBot="1">
      <c r="A1666" s="14">
        <v>100000092</v>
      </c>
      <c r="B1666" s="1" t="s">
        <v>6137</v>
      </c>
      <c r="C1666" s="1" t="s">
        <v>6138</v>
      </c>
    </row>
    <row r="1667" spans="1:3" ht="17.25" thickBot="1">
      <c r="A1667" s="14">
        <v>100000093</v>
      </c>
      <c r="B1667" s="1" t="s">
        <v>6139</v>
      </c>
      <c r="C1667" s="1" t="s">
        <v>6140</v>
      </c>
    </row>
    <row r="1668" spans="1:3" ht="17.25" thickBot="1">
      <c r="A1668" s="14">
        <v>100000094</v>
      </c>
      <c r="B1668" s="1" t="s">
        <v>6141</v>
      </c>
      <c r="C1668" s="1" t="s">
        <v>6142</v>
      </c>
    </row>
    <row r="1669" spans="1:3" ht="17.25" thickBot="1">
      <c r="A1669" s="14">
        <v>100000095</v>
      </c>
      <c r="B1669" s="1" t="s">
        <v>6143</v>
      </c>
      <c r="C1669" s="1" t="s">
        <v>6144</v>
      </c>
    </row>
    <row r="1670" spans="1:3" ht="17.25" thickBot="1">
      <c r="A1670" s="14">
        <v>100000096</v>
      </c>
      <c r="B1670" s="1" t="s">
        <v>6145</v>
      </c>
      <c r="C1670" s="1" t="s">
        <v>6146</v>
      </c>
    </row>
    <row r="1671" spans="1:3" ht="17.25" thickBot="1">
      <c r="A1671" s="14">
        <v>100000097</v>
      </c>
      <c r="B1671" s="1" t="s">
        <v>6147</v>
      </c>
      <c r="C1671" s="1" t="s">
        <v>6148</v>
      </c>
    </row>
    <row r="1672" spans="1:3" ht="17.25" thickBot="1">
      <c r="A1672" s="14">
        <v>100000098</v>
      </c>
      <c r="B1672" s="1" t="s">
        <v>6149</v>
      </c>
      <c r="C1672" s="1" t="s">
        <v>6150</v>
      </c>
    </row>
    <row r="1673" spans="1:3" ht="17.25" thickBot="1">
      <c r="A1673" s="14">
        <v>100000099</v>
      </c>
      <c r="B1673" s="1" t="s">
        <v>6151</v>
      </c>
      <c r="C1673" s="1" t="s">
        <v>6152</v>
      </c>
    </row>
    <row r="1674" spans="1:3" ht="17.25" thickBot="1">
      <c r="A1674" s="14">
        <v>100000100</v>
      </c>
      <c r="B1674" s="1" t="s">
        <v>6153</v>
      </c>
      <c r="C1674" s="1" t="s">
        <v>6154</v>
      </c>
    </row>
    <row r="1675" spans="1:3" ht="17.25" thickBot="1">
      <c r="A1675" s="14">
        <v>100000101</v>
      </c>
      <c r="B1675" s="1" t="s">
        <v>6155</v>
      </c>
      <c r="C1675" s="1" t="s">
        <v>6156</v>
      </c>
    </row>
    <row r="1676" spans="1:3" ht="17.25" thickBot="1">
      <c r="A1676" s="14">
        <v>100000102</v>
      </c>
      <c r="B1676" s="1" t="s">
        <v>6157</v>
      </c>
      <c r="C1676" s="1" t="s">
        <v>6158</v>
      </c>
    </row>
    <row r="1677" spans="1:3" ht="17.25" thickBot="1">
      <c r="A1677" s="14">
        <v>100000103</v>
      </c>
      <c r="B1677" s="1" t="s">
        <v>6159</v>
      </c>
      <c r="C1677" s="1" t="s">
        <v>6160</v>
      </c>
    </row>
    <row r="1678" spans="1:3" ht="17.25" thickBot="1">
      <c r="A1678" s="14">
        <v>100000104</v>
      </c>
      <c r="B1678" s="1" t="s">
        <v>6161</v>
      </c>
      <c r="C1678" s="1" t="s">
        <v>6162</v>
      </c>
    </row>
    <row r="1679" spans="1:3" ht="17.25" thickBot="1">
      <c r="A1679" s="14">
        <v>100000105</v>
      </c>
      <c r="B1679" s="1" t="s">
        <v>6163</v>
      </c>
      <c r="C1679" s="1" t="s">
        <v>6164</v>
      </c>
    </row>
    <row r="1680" spans="1:3" ht="17.25" thickBot="1">
      <c r="A1680" s="14">
        <v>100000106</v>
      </c>
      <c r="B1680" s="1" t="s">
        <v>6165</v>
      </c>
      <c r="C1680" s="1" t="s">
        <v>6166</v>
      </c>
    </row>
    <row r="1681" spans="1:3" ht="17.25" thickBot="1">
      <c r="A1681" s="14">
        <v>100000107</v>
      </c>
      <c r="B1681" s="1" t="s">
        <v>6167</v>
      </c>
      <c r="C1681" s="1" t="s">
        <v>6168</v>
      </c>
    </row>
    <row r="1682" spans="1:3" ht="17.25" thickBot="1">
      <c r="A1682" s="14">
        <v>100000108</v>
      </c>
      <c r="B1682" s="1" t="s">
        <v>6169</v>
      </c>
      <c r="C1682" s="1" t="s">
        <v>6170</v>
      </c>
    </row>
    <row r="1683" spans="1:3" ht="17.25" thickBot="1">
      <c r="A1683" s="14">
        <v>100000109</v>
      </c>
      <c r="B1683" s="1" t="s">
        <v>6171</v>
      </c>
      <c r="C1683" s="1" t="s">
        <v>6172</v>
      </c>
    </row>
    <row r="1684" spans="1:3" ht="17.25" thickBot="1">
      <c r="A1684" s="14">
        <v>100000110</v>
      </c>
      <c r="B1684" s="1" t="s">
        <v>6173</v>
      </c>
      <c r="C1684" s="1" t="s">
        <v>6174</v>
      </c>
    </row>
    <row r="1685" spans="1:3" ht="17.25" thickBot="1">
      <c r="A1685" s="14">
        <v>100000111</v>
      </c>
      <c r="B1685" s="1" t="s">
        <v>6175</v>
      </c>
      <c r="C1685" s="1" t="s">
        <v>6176</v>
      </c>
    </row>
    <row r="1686" spans="1:3" ht="17.25" thickBot="1">
      <c r="A1686" s="14">
        <v>100000112</v>
      </c>
      <c r="B1686" s="1" t="s">
        <v>6177</v>
      </c>
      <c r="C1686" s="1" t="s">
        <v>6178</v>
      </c>
    </row>
    <row r="1687" spans="1:3" ht="17.25" thickBot="1">
      <c r="A1687" s="14">
        <v>100000113</v>
      </c>
      <c r="B1687" s="1" t="s">
        <v>6179</v>
      </c>
      <c r="C1687" s="1" t="s">
        <v>6180</v>
      </c>
    </row>
    <row r="1688" spans="1:3" ht="17.25" thickBot="1">
      <c r="A1688" s="14">
        <v>100000114</v>
      </c>
      <c r="B1688" s="1" t="s">
        <v>6181</v>
      </c>
      <c r="C1688" s="1" t="s">
        <v>6182</v>
      </c>
    </row>
    <row r="1689" spans="1:3" ht="17.25" thickBot="1">
      <c r="A1689" s="14">
        <v>100000115</v>
      </c>
      <c r="B1689" s="1" t="s">
        <v>6183</v>
      </c>
      <c r="C1689" s="1" t="s">
        <v>6184</v>
      </c>
    </row>
    <row r="1690" spans="1:3" ht="17.25" thickBot="1">
      <c r="A1690" s="14">
        <v>100000116</v>
      </c>
      <c r="B1690" s="1" t="s">
        <v>6185</v>
      </c>
      <c r="C1690" s="1" t="s">
        <v>6186</v>
      </c>
    </row>
    <row r="1691" spans="1:3" ht="17.25" thickBot="1">
      <c r="A1691" s="14">
        <v>100000117</v>
      </c>
      <c r="B1691" s="1" t="s">
        <v>6187</v>
      </c>
      <c r="C1691" s="1" t="s">
        <v>6188</v>
      </c>
    </row>
    <row r="1692" spans="1:3" ht="17.25" thickBot="1">
      <c r="A1692" s="14">
        <v>100000118</v>
      </c>
      <c r="B1692" s="1" t="s">
        <v>6189</v>
      </c>
      <c r="C1692" s="1" t="s">
        <v>6190</v>
      </c>
    </row>
    <row r="1693" spans="1:3" ht="17.25" thickBot="1">
      <c r="A1693" s="14">
        <v>100000119</v>
      </c>
      <c r="B1693" s="1" t="s">
        <v>6191</v>
      </c>
      <c r="C1693" s="1" t="s">
        <v>6192</v>
      </c>
    </row>
    <row r="1694" spans="1:3" ht="17.25" thickBot="1">
      <c r="A1694" s="14">
        <v>100000120</v>
      </c>
      <c r="B1694" s="1" t="s">
        <v>6193</v>
      </c>
      <c r="C1694" s="1" t="s">
        <v>6194</v>
      </c>
    </row>
    <row r="1695" spans="1:3" ht="17.25" thickBot="1">
      <c r="A1695" s="14">
        <v>100000121</v>
      </c>
      <c r="B1695" s="1" t="s">
        <v>6195</v>
      </c>
      <c r="C1695" s="1" t="s">
        <v>6196</v>
      </c>
    </row>
    <row r="1696" spans="1:3" ht="17.25" thickBot="1">
      <c r="A1696" s="14">
        <v>100000122</v>
      </c>
      <c r="B1696" s="1" t="s">
        <v>6197</v>
      </c>
      <c r="C1696" s="1" t="s">
        <v>6198</v>
      </c>
    </row>
    <row r="1697" spans="1:3" ht="17.25" thickBot="1">
      <c r="A1697" s="14">
        <v>100000123</v>
      </c>
      <c r="B1697" s="1" t="s">
        <v>6199</v>
      </c>
      <c r="C1697" s="1" t="s">
        <v>6200</v>
      </c>
    </row>
    <row r="1698" spans="1:3" ht="17.25" thickBot="1">
      <c r="A1698" s="14">
        <v>100000124</v>
      </c>
      <c r="B1698" s="1" t="s">
        <v>6201</v>
      </c>
      <c r="C1698" s="1" t="s">
        <v>6202</v>
      </c>
    </row>
    <row r="1699" spans="1:3" ht="17.25" thickBot="1">
      <c r="A1699" s="14">
        <v>100000125</v>
      </c>
      <c r="B1699" s="1" t="s">
        <v>6203</v>
      </c>
      <c r="C1699" s="1" t="s">
        <v>6204</v>
      </c>
    </row>
    <row r="1700" spans="1:3" ht="17.25" thickBot="1">
      <c r="A1700" s="14">
        <v>100000126</v>
      </c>
      <c r="B1700" s="1" t="s">
        <v>6205</v>
      </c>
      <c r="C1700" s="1" t="s">
        <v>6206</v>
      </c>
    </row>
    <row r="1701" spans="1:3" ht="17.25" thickBot="1">
      <c r="A1701" s="14">
        <v>100000127</v>
      </c>
      <c r="B1701" s="1" t="s">
        <v>6207</v>
      </c>
      <c r="C1701" s="1" t="s">
        <v>6208</v>
      </c>
    </row>
    <row r="1702" spans="1:3" ht="17.25" thickBot="1">
      <c r="A1702" s="14">
        <v>100000128</v>
      </c>
      <c r="B1702" s="1" t="s">
        <v>6209</v>
      </c>
      <c r="C1702" s="1" t="s">
        <v>6210</v>
      </c>
    </row>
    <row r="1703" spans="1:3" ht="17.25" thickBot="1">
      <c r="A1703" s="14">
        <v>100000129</v>
      </c>
      <c r="B1703" s="1" t="s">
        <v>6211</v>
      </c>
      <c r="C1703" s="1" t="s">
        <v>6212</v>
      </c>
    </row>
    <row r="1704" spans="1:3" ht="17.25" thickBot="1">
      <c r="A1704" s="14">
        <v>100000130</v>
      </c>
      <c r="B1704" s="1" t="s">
        <v>6213</v>
      </c>
      <c r="C1704" s="1" t="s">
        <v>6214</v>
      </c>
    </row>
    <row r="1705" spans="1:3" ht="17.25" thickBot="1">
      <c r="A1705" s="14">
        <v>100000131</v>
      </c>
      <c r="B1705" s="1" t="s">
        <v>6215</v>
      </c>
      <c r="C1705" s="1" t="s">
        <v>6216</v>
      </c>
    </row>
    <row r="1706" spans="1:3" ht="17.25" thickBot="1">
      <c r="A1706" s="14">
        <v>100000132</v>
      </c>
      <c r="B1706" s="1" t="s">
        <v>6217</v>
      </c>
      <c r="C1706" s="1" t="s">
        <v>6218</v>
      </c>
    </row>
    <row r="1707" spans="1:3" ht="17.25" thickBot="1">
      <c r="A1707" s="14">
        <v>100000133</v>
      </c>
      <c r="B1707" s="1" t="s">
        <v>6219</v>
      </c>
      <c r="C1707" s="1" t="s">
        <v>6220</v>
      </c>
    </row>
    <row r="1708" spans="1:3" ht="17.25" thickBot="1">
      <c r="A1708" s="14">
        <v>100000134</v>
      </c>
      <c r="B1708" s="1" t="s">
        <v>6221</v>
      </c>
      <c r="C1708" s="1" t="s">
        <v>6222</v>
      </c>
    </row>
    <row r="1709" spans="1:3" ht="17.25" thickBot="1">
      <c r="A1709" s="14">
        <v>100000135</v>
      </c>
      <c r="B1709" s="1" t="s">
        <v>6223</v>
      </c>
      <c r="C1709" s="1" t="s">
        <v>6224</v>
      </c>
    </row>
    <row r="1710" spans="1:3" ht="17.25" thickBot="1">
      <c r="A1710" s="14">
        <v>100000136</v>
      </c>
      <c r="B1710" s="1" t="s">
        <v>6225</v>
      </c>
      <c r="C1710" s="1" t="s">
        <v>6226</v>
      </c>
    </row>
    <row r="1711" spans="1:3" ht="17.25" thickBot="1">
      <c r="A1711" s="14">
        <v>100000137</v>
      </c>
      <c r="B1711" s="1" t="s">
        <v>6227</v>
      </c>
      <c r="C1711" s="1" t="s">
        <v>6228</v>
      </c>
    </row>
    <row r="1712" spans="1:3" ht="17.25" thickBot="1">
      <c r="A1712" s="14">
        <v>100000138</v>
      </c>
      <c r="B1712" s="1" t="s">
        <v>6229</v>
      </c>
      <c r="C1712" s="1" t="s">
        <v>6230</v>
      </c>
    </row>
    <row r="1713" spans="1:3" ht="17.25" thickBot="1">
      <c r="A1713" s="14">
        <v>100000139</v>
      </c>
      <c r="B1713" s="1" t="s">
        <v>6231</v>
      </c>
      <c r="C1713" s="1" t="s">
        <v>6232</v>
      </c>
    </row>
    <row r="1714" spans="1:3" ht="17.25" thickBot="1">
      <c r="A1714" s="14">
        <v>100000140</v>
      </c>
      <c r="B1714" s="1" t="s">
        <v>6233</v>
      </c>
      <c r="C1714" s="1" t="s">
        <v>6234</v>
      </c>
    </row>
    <row r="1715" spans="1:3" ht="17.25" thickBot="1">
      <c r="A1715" s="14">
        <v>100000141</v>
      </c>
      <c r="B1715" s="1" t="s">
        <v>6235</v>
      </c>
      <c r="C1715" s="1" t="s">
        <v>6236</v>
      </c>
    </row>
    <row r="1716" spans="1:3" ht="17.25" thickBot="1">
      <c r="A1716" s="14">
        <v>100000142</v>
      </c>
      <c r="B1716" s="1" t="s">
        <v>6237</v>
      </c>
      <c r="C1716" s="1" t="s">
        <v>6238</v>
      </c>
    </row>
    <row r="1717" spans="1:3" ht="17.25" thickBot="1">
      <c r="A1717" s="14">
        <v>100000143</v>
      </c>
      <c r="B1717" s="1" t="s">
        <v>6239</v>
      </c>
      <c r="C1717" s="1" t="s">
        <v>6240</v>
      </c>
    </row>
    <row r="1718" spans="1:3" ht="17.25" thickBot="1">
      <c r="A1718" s="14">
        <v>100000144</v>
      </c>
      <c r="B1718" s="1" t="s">
        <v>6241</v>
      </c>
      <c r="C1718" s="1" t="s">
        <v>6242</v>
      </c>
    </row>
    <row r="1719" spans="1:3" ht="17.25" thickBot="1">
      <c r="A1719" s="14">
        <v>100000145</v>
      </c>
      <c r="B1719" s="1" t="s">
        <v>6243</v>
      </c>
      <c r="C1719" s="1" t="s">
        <v>6244</v>
      </c>
    </row>
    <row r="1720" spans="1:3" ht="17.25" thickBot="1">
      <c r="A1720" s="14">
        <v>100000146</v>
      </c>
      <c r="B1720" s="1" t="s">
        <v>6245</v>
      </c>
      <c r="C1720" s="1" t="s">
        <v>6246</v>
      </c>
    </row>
    <row r="1721" spans="1:3" ht="17.25" thickBot="1">
      <c r="A1721" s="14">
        <v>100000147</v>
      </c>
      <c r="B1721" s="1" t="s">
        <v>6247</v>
      </c>
      <c r="C1721" s="1" t="s">
        <v>6248</v>
      </c>
    </row>
    <row r="1722" spans="1:3" ht="17.25" thickBot="1">
      <c r="A1722" s="14">
        <v>100000148</v>
      </c>
      <c r="B1722" s="1" t="s">
        <v>6249</v>
      </c>
      <c r="C1722" s="1" t="s">
        <v>6250</v>
      </c>
    </row>
    <row r="1723" spans="1:3" ht="17.25" thickBot="1">
      <c r="A1723" s="14">
        <v>100000149</v>
      </c>
      <c r="B1723" s="1" t="s">
        <v>6251</v>
      </c>
      <c r="C1723" s="1" t="s">
        <v>6252</v>
      </c>
    </row>
    <row r="1724" spans="1:3" ht="17.25" thickBot="1">
      <c r="A1724" s="14">
        <v>100000150</v>
      </c>
      <c r="B1724" s="1" t="s">
        <v>6253</v>
      </c>
      <c r="C1724" s="1" t="s">
        <v>6254</v>
      </c>
    </row>
    <row r="1725" spans="1:3" ht="17.25" thickBot="1">
      <c r="A1725" s="14">
        <v>100000151</v>
      </c>
      <c r="B1725" s="1" t="s">
        <v>6255</v>
      </c>
      <c r="C1725" s="1" t="s">
        <v>6256</v>
      </c>
    </row>
    <row r="1726" spans="1:3" ht="17.25" thickBot="1">
      <c r="A1726" s="14">
        <v>100000152</v>
      </c>
      <c r="B1726" s="1" t="s">
        <v>6257</v>
      </c>
      <c r="C1726" s="1" t="s">
        <v>6258</v>
      </c>
    </row>
    <row r="1727" spans="1:3" ht="17.25" thickBot="1">
      <c r="A1727" s="14">
        <v>100000153</v>
      </c>
      <c r="B1727" s="1" t="s">
        <v>6259</v>
      </c>
      <c r="C1727" s="1" t="s">
        <v>6260</v>
      </c>
    </row>
    <row r="1728" spans="1:3" ht="17.25" thickBot="1">
      <c r="A1728" s="14">
        <v>100000154</v>
      </c>
      <c r="B1728" s="1" t="s">
        <v>6261</v>
      </c>
      <c r="C1728" s="1" t="s">
        <v>6262</v>
      </c>
    </row>
    <row r="1729" spans="1:3" ht="17.25" thickBot="1">
      <c r="A1729" s="14">
        <v>100000155</v>
      </c>
      <c r="B1729" s="1" t="s">
        <v>6263</v>
      </c>
      <c r="C1729" s="1" t="s">
        <v>6264</v>
      </c>
    </row>
    <row r="1730" spans="1:3" ht="17.25" thickBot="1">
      <c r="A1730" s="14">
        <v>100000156</v>
      </c>
      <c r="B1730" s="1" t="s">
        <v>6265</v>
      </c>
      <c r="C1730" s="1" t="s">
        <v>6266</v>
      </c>
    </row>
    <row r="1731" spans="1:3" ht="17.25" thickBot="1">
      <c r="A1731" s="14">
        <v>100000157</v>
      </c>
      <c r="B1731" s="1" t="s">
        <v>6267</v>
      </c>
      <c r="C1731" s="1" t="s">
        <v>6268</v>
      </c>
    </row>
    <row r="1732" spans="1:3" ht="17.25" thickBot="1">
      <c r="A1732" s="14">
        <v>100000158</v>
      </c>
      <c r="B1732" s="1" t="s">
        <v>6269</v>
      </c>
      <c r="C1732" s="1" t="s">
        <v>6270</v>
      </c>
    </row>
    <row r="1733" spans="1:3" ht="17.25" thickBot="1">
      <c r="A1733" s="14">
        <v>100000159</v>
      </c>
      <c r="B1733" s="1" t="s">
        <v>6271</v>
      </c>
      <c r="C1733" s="1" t="s">
        <v>6272</v>
      </c>
    </row>
    <row r="1734" spans="1:3" ht="17.25" thickBot="1">
      <c r="A1734" s="14">
        <v>100000160</v>
      </c>
      <c r="B1734" s="1" t="s">
        <v>6273</v>
      </c>
      <c r="C1734" s="1" t="s">
        <v>6274</v>
      </c>
    </row>
    <row r="1735" spans="1:3" ht="17.25" thickBot="1">
      <c r="A1735" s="14">
        <v>100000161</v>
      </c>
      <c r="B1735" s="1" t="s">
        <v>6275</v>
      </c>
      <c r="C1735" s="1" t="s">
        <v>6276</v>
      </c>
    </row>
    <row r="1736" spans="1:3" ht="17.25" thickBot="1">
      <c r="A1736" s="14">
        <v>100000162</v>
      </c>
      <c r="B1736" s="1" t="s">
        <v>6277</v>
      </c>
      <c r="C1736" s="1" t="s">
        <v>6278</v>
      </c>
    </row>
    <row r="1737" spans="1:3" ht="17.25" thickBot="1">
      <c r="A1737" s="14">
        <v>100000163</v>
      </c>
      <c r="B1737" s="1" t="s">
        <v>6279</v>
      </c>
      <c r="C1737" s="1" t="s">
        <v>6280</v>
      </c>
    </row>
    <row r="1738" spans="1:3" ht="17.25" thickBot="1">
      <c r="A1738" s="14">
        <v>100000164</v>
      </c>
      <c r="B1738" s="1" t="s">
        <v>6281</v>
      </c>
      <c r="C1738" s="1" t="s">
        <v>6282</v>
      </c>
    </row>
    <row r="1739" spans="1:3" ht="17.25" thickBot="1">
      <c r="A1739" s="14">
        <v>100000165</v>
      </c>
      <c r="B1739" s="1" t="s">
        <v>6283</v>
      </c>
      <c r="C1739" s="1" t="s">
        <v>6284</v>
      </c>
    </row>
    <row r="1740" spans="1:3" ht="17.25" thickBot="1">
      <c r="A1740" s="14">
        <v>100000166</v>
      </c>
      <c r="B1740" s="1" t="s">
        <v>6285</v>
      </c>
      <c r="C1740" s="1" t="s">
        <v>6286</v>
      </c>
    </row>
    <row r="1741" spans="1:3" ht="17.25" thickBot="1">
      <c r="A1741" s="14">
        <v>100000167</v>
      </c>
      <c r="B1741" s="1" t="s">
        <v>6287</v>
      </c>
      <c r="C1741" s="1" t="s">
        <v>6288</v>
      </c>
    </row>
    <row r="1742" spans="1:3" ht="17.25" thickBot="1">
      <c r="A1742" s="14">
        <v>100000168</v>
      </c>
      <c r="B1742" s="1" t="s">
        <v>6289</v>
      </c>
      <c r="C1742" s="1" t="s">
        <v>6290</v>
      </c>
    </row>
    <row r="1743" spans="1:3" ht="17.25" thickBot="1">
      <c r="A1743" s="14">
        <v>100000169</v>
      </c>
      <c r="B1743" s="1" t="s">
        <v>6291</v>
      </c>
      <c r="C1743" s="1" t="s">
        <v>6292</v>
      </c>
    </row>
    <row r="1744" spans="1:3" ht="17.25" thickBot="1">
      <c r="A1744" s="14">
        <v>100000170</v>
      </c>
      <c r="B1744" s="1" t="s">
        <v>6293</v>
      </c>
      <c r="C1744" s="1" t="s">
        <v>6294</v>
      </c>
    </row>
    <row r="1745" spans="1:3" ht="17.25" thickBot="1">
      <c r="A1745" s="14">
        <v>100000171</v>
      </c>
      <c r="B1745" s="1" t="s">
        <v>6295</v>
      </c>
      <c r="C1745" s="1" t="s">
        <v>6296</v>
      </c>
    </row>
    <row r="1746" spans="1:3" ht="17.25" thickBot="1">
      <c r="A1746" s="14">
        <v>100000172</v>
      </c>
      <c r="B1746" s="1" t="s">
        <v>6297</v>
      </c>
      <c r="C1746" s="1" t="s">
        <v>6298</v>
      </c>
    </row>
    <row r="1747" spans="1:3" ht="17.25" thickBot="1">
      <c r="A1747" s="14">
        <v>100000173</v>
      </c>
      <c r="B1747" s="1" t="s">
        <v>6299</v>
      </c>
      <c r="C1747" s="1" t="s">
        <v>6300</v>
      </c>
    </row>
    <row r="1748" spans="1:3" ht="17.25" thickBot="1">
      <c r="A1748" s="14">
        <v>100000174</v>
      </c>
      <c r="B1748" s="1" t="s">
        <v>6301</v>
      </c>
      <c r="C1748" s="1" t="s">
        <v>6302</v>
      </c>
    </row>
    <row r="1749" spans="1:3" ht="17.25" thickBot="1">
      <c r="A1749" s="14">
        <v>100000175</v>
      </c>
      <c r="B1749" s="1" t="s">
        <v>6303</v>
      </c>
      <c r="C1749" s="1" t="s">
        <v>6304</v>
      </c>
    </row>
    <row r="1750" spans="1:3" ht="17.25" thickBot="1">
      <c r="A1750" s="14">
        <v>100000176</v>
      </c>
      <c r="B1750" s="1" t="s">
        <v>6305</v>
      </c>
      <c r="C1750" s="1" t="s">
        <v>6306</v>
      </c>
    </row>
    <row r="1751" spans="1:3" ht="17.25" thickBot="1">
      <c r="A1751" s="14">
        <v>100000177</v>
      </c>
      <c r="B1751" s="1" t="s">
        <v>6307</v>
      </c>
      <c r="C1751" s="1" t="s">
        <v>6308</v>
      </c>
    </row>
    <row r="1752" spans="1:3" ht="17.25" thickBot="1">
      <c r="A1752" s="14">
        <v>100000178</v>
      </c>
      <c r="B1752" s="1" t="s">
        <v>6309</v>
      </c>
      <c r="C1752" s="1" t="s">
        <v>6310</v>
      </c>
    </row>
    <row r="1753" spans="1:3" ht="17.25" thickBot="1">
      <c r="A1753" s="14">
        <v>100000179</v>
      </c>
      <c r="B1753" s="1" t="s">
        <v>6311</v>
      </c>
      <c r="C1753" s="1" t="s">
        <v>6312</v>
      </c>
    </row>
    <row r="1754" spans="1:3" ht="17.25" thickBot="1">
      <c r="A1754" s="14">
        <v>100000180</v>
      </c>
      <c r="B1754" s="1" t="s">
        <v>6313</v>
      </c>
      <c r="C1754" s="1" t="s">
        <v>6314</v>
      </c>
    </row>
    <row r="1755" spans="1:3" ht="17.25" thickBot="1">
      <c r="A1755" s="14">
        <v>100000181</v>
      </c>
      <c r="B1755" s="1" t="s">
        <v>6315</v>
      </c>
      <c r="C1755" s="1" t="s">
        <v>6316</v>
      </c>
    </row>
    <row r="1756" spans="1:3" ht="17.25" thickBot="1">
      <c r="A1756" s="14">
        <v>100000182</v>
      </c>
      <c r="B1756" s="1" t="s">
        <v>6317</v>
      </c>
      <c r="C1756" s="1" t="s">
        <v>6318</v>
      </c>
    </row>
    <row r="1757" spans="1:3" ht="17.25" thickBot="1">
      <c r="A1757" s="14">
        <v>100000183</v>
      </c>
      <c r="B1757" s="1" t="s">
        <v>6319</v>
      </c>
      <c r="C1757" s="1" t="s">
        <v>6320</v>
      </c>
    </row>
    <row r="1758" spans="1:3" ht="17.25" thickBot="1">
      <c r="A1758" s="14">
        <v>100000184</v>
      </c>
      <c r="B1758" s="1" t="s">
        <v>6321</v>
      </c>
      <c r="C1758" s="1" t="s">
        <v>6322</v>
      </c>
    </row>
    <row r="1759" spans="1:3" ht="17.25" thickBot="1">
      <c r="A1759" s="14">
        <v>100000185</v>
      </c>
      <c r="B1759" s="1" t="s">
        <v>6323</v>
      </c>
      <c r="C1759" s="1" t="s">
        <v>6324</v>
      </c>
    </row>
    <row r="1760" spans="1:3" ht="17.25" thickBot="1">
      <c r="A1760" s="14">
        <v>100000186</v>
      </c>
      <c r="B1760" s="1" t="s">
        <v>6325</v>
      </c>
      <c r="C1760" s="1" t="s">
        <v>6326</v>
      </c>
    </row>
    <row r="1761" spans="1:3" ht="17.25" thickBot="1">
      <c r="A1761" s="14">
        <v>100000187</v>
      </c>
      <c r="B1761" s="1" t="s">
        <v>6327</v>
      </c>
      <c r="C1761" s="1" t="s">
        <v>6328</v>
      </c>
    </row>
    <row r="1762" spans="1:3" ht="17.25" thickBot="1">
      <c r="A1762" s="14">
        <v>100000188</v>
      </c>
      <c r="B1762" s="1" t="s">
        <v>6329</v>
      </c>
      <c r="C1762" s="1" t="s">
        <v>6330</v>
      </c>
    </row>
    <row r="1763" spans="1:3" ht="17.25" thickBot="1">
      <c r="A1763" s="14">
        <v>100000189</v>
      </c>
      <c r="B1763" s="1" t="s">
        <v>6331</v>
      </c>
      <c r="C1763" s="1" t="s">
        <v>6332</v>
      </c>
    </row>
    <row r="1764" spans="1:3" ht="17.25" thickBot="1">
      <c r="A1764" s="14">
        <v>100000190</v>
      </c>
      <c r="B1764" s="1" t="s">
        <v>6333</v>
      </c>
      <c r="C1764" s="1" t="s">
        <v>6334</v>
      </c>
    </row>
    <row r="1765" spans="1:3" ht="17.25" thickBot="1">
      <c r="A1765" s="14">
        <v>100000191</v>
      </c>
      <c r="B1765" s="1" t="s">
        <v>6335</v>
      </c>
      <c r="C1765" s="1" t="s">
        <v>6336</v>
      </c>
    </row>
    <row r="1766" spans="1:3" ht="17.25" thickBot="1">
      <c r="A1766" s="14">
        <v>100000192</v>
      </c>
      <c r="B1766" s="1" t="s">
        <v>6337</v>
      </c>
      <c r="C1766" s="1" t="s">
        <v>6338</v>
      </c>
    </row>
    <row r="1767" spans="1:3" ht="17.25" thickBot="1">
      <c r="A1767" s="14">
        <v>100000193</v>
      </c>
      <c r="B1767" s="1" t="s">
        <v>6339</v>
      </c>
      <c r="C1767" s="1" t="s">
        <v>6340</v>
      </c>
    </row>
    <row r="1768" spans="1:3" ht="17.25" thickBot="1">
      <c r="A1768" s="14">
        <v>100000194</v>
      </c>
      <c r="B1768" s="1" t="s">
        <v>6341</v>
      </c>
      <c r="C1768" s="1" t="s">
        <v>6342</v>
      </c>
    </row>
    <row r="1769" spans="1:3" ht="17.25" thickBot="1">
      <c r="A1769" s="14">
        <v>100000195</v>
      </c>
      <c r="B1769" s="1" t="s">
        <v>6343</v>
      </c>
      <c r="C1769" s="1" t="s">
        <v>6344</v>
      </c>
    </row>
    <row r="1770" spans="1:3" ht="17.25" thickBot="1">
      <c r="A1770" s="14">
        <v>100000196</v>
      </c>
      <c r="B1770" s="1" t="s">
        <v>6345</v>
      </c>
      <c r="C1770" s="1" t="s">
        <v>6346</v>
      </c>
    </row>
    <row r="1771" spans="1:3" ht="17.25" thickBot="1">
      <c r="A1771" s="14">
        <v>100000197</v>
      </c>
      <c r="B1771" s="1" t="s">
        <v>6347</v>
      </c>
      <c r="C1771" s="1" t="s">
        <v>6348</v>
      </c>
    </row>
    <row r="1772" spans="1:3" ht="17.25" thickBot="1">
      <c r="A1772" s="14">
        <v>100000198</v>
      </c>
      <c r="B1772" s="1" t="s">
        <v>6349</v>
      </c>
      <c r="C1772" s="1" t="s">
        <v>6350</v>
      </c>
    </row>
    <row r="1773" spans="1:3" ht="17.25" thickBot="1">
      <c r="A1773" s="14">
        <v>100000199</v>
      </c>
      <c r="B1773" s="1" t="s">
        <v>6351</v>
      </c>
      <c r="C1773" s="1" t="s">
        <v>6352</v>
      </c>
    </row>
    <row r="1774" spans="1:3" ht="17.25" thickBot="1">
      <c r="A1774" s="14">
        <v>100000200</v>
      </c>
      <c r="B1774" s="1" t="s">
        <v>6353</v>
      </c>
      <c r="C1774" s="1" t="s">
        <v>6354</v>
      </c>
    </row>
    <row r="1775" spans="1:3" ht="17.25" thickBot="1">
      <c r="A1775" s="14">
        <v>100000201</v>
      </c>
      <c r="B1775" s="1" t="s">
        <v>6355</v>
      </c>
      <c r="C1775" s="1" t="s">
        <v>6356</v>
      </c>
    </row>
    <row r="1776" spans="1:3" ht="17.25" thickBot="1">
      <c r="A1776" s="14">
        <v>100000202</v>
      </c>
      <c r="B1776" s="1" t="s">
        <v>6357</v>
      </c>
      <c r="C1776" s="1" t="s">
        <v>6358</v>
      </c>
    </row>
    <row r="1777" spans="1:3" ht="17.25" thickBot="1">
      <c r="A1777" s="14">
        <v>100000203</v>
      </c>
      <c r="B1777" s="1" t="s">
        <v>6359</v>
      </c>
      <c r="C1777" s="1" t="s">
        <v>6360</v>
      </c>
    </row>
    <row r="1778" spans="1:3" ht="17.25" thickBot="1">
      <c r="A1778" s="14">
        <v>100000204</v>
      </c>
      <c r="B1778" s="1" t="s">
        <v>6361</v>
      </c>
      <c r="C1778" s="1" t="s">
        <v>6362</v>
      </c>
    </row>
    <row r="1779" spans="1:3" ht="17.25" thickBot="1">
      <c r="A1779" s="14">
        <v>100000205</v>
      </c>
      <c r="B1779" s="1" t="s">
        <v>6363</v>
      </c>
      <c r="C1779" s="1" t="s">
        <v>6364</v>
      </c>
    </row>
    <row r="1780" spans="1:3" ht="17.25" thickBot="1">
      <c r="A1780" s="14">
        <v>100000206</v>
      </c>
      <c r="B1780" s="1" t="s">
        <v>6365</v>
      </c>
      <c r="C1780" s="1" t="s">
        <v>6366</v>
      </c>
    </row>
    <row r="1781" spans="1:3" ht="17.25" thickBot="1">
      <c r="A1781" s="14">
        <v>100000207</v>
      </c>
      <c r="B1781" s="1" t="s">
        <v>6367</v>
      </c>
      <c r="C1781" s="1" t="s">
        <v>6368</v>
      </c>
    </row>
    <row r="1782" spans="1:3" ht="17.25" thickBot="1">
      <c r="A1782" s="14">
        <v>100000208</v>
      </c>
      <c r="B1782" s="1" t="s">
        <v>6369</v>
      </c>
      <c r="C1782" s="1" t="s">
        <v>6370</v>
      </c>
    </row>
    <row r="1783" spans="1:3" ht="17.25" thickBot="1">
      <c r="A1783" s="14">
        <v>100000209</v>
      </c>
      <c r="B1783" s="1" t="s">
        <v>6371</v>
      </c>
      <c r="C1783" s="1" t="s">
        <v>6372</v>
      </c>
    </row>
    <row r="1784" spans="1:3" ht="17.25" thickBot="1">
      <c r="A1784" s="14">
        <v>100000210</v>
      </c>
      <c r="B1784" s="1" t="s">
        <v>6373</v>
      </c>
      <c r="C1784" s="1" t="s">
        <v>6374</v>
      </c>
    </row>
    <row r="1785" spans="1:3" ht="17.25" thickBot="1">
      <c r="A1785" s="14">
        <v>100000211</v>
      </c>
      <c r="B1785" s="1" t="s">
        <v>6375</v>
      </c>
      <c r="C1785" s="1" t="s">
        <v>6376</v>
      </c>
    </row>
    <row r="1786" spans="1:3" ht="17.25" thickBot="1">
      <c r="A1786" s="14">
        <v>100000212</v>
      </c>
      <c r="B1786" s="1" t="s">
        <v>6377</v>
      </c>
      <c r="C1786" s="1" t="s">
        <v>6378</v>
      </c>
    </row>
    <row r="1787" spans="1:3" ht="17.25" thickBot="1">
      <c r="A1787" s="14">
        <v>100000213</v>
      </c>
      <c r="B1787" s="1" t="s">
        <v>6379</v>
      </c>
      <c r="C1787" s="1" t="s">
        <v>6380</v>
      </c>
    </row>
    <row r="1788" spans="1:3" ht="17.25" thickBot="1">
      <c r="A1788" s="14">
        <v>100000214</v>
      </c>
      <c r="B1788" s="1" t="s">
        <v>6381</v>
      </c>
      <c r="C1788" s="1" t="s">
        <v>6382</v>
      </c>
    </row>
    <row r="1789" spans="1:3" ht="17.25" thickBot="1">
      <c r="A1789" s="14">
        <v>100000215</v>
      </c>
      <c r="B1789" s="1" t="s">
        <v>6383</v>
      </c>
      <c r="C1789" s="1" t="s">
        <v>6384</v>
      </c>
    </row>
    <row r="1790" spans="1:3" ht="17.25" thickBot="1">
      <c r="A1790" s="14">
        <v>100000216</v>
      </c>
      <c r="B1790" s="1" t="s">
        <v>6385</v>
      </c>
      <c r="C1790" s="1" t="s">
        <v>6386</v>
      </c>
    </row>
    <row r="1791" spans="1:3" ht="17.25" thickBot="1">
      <c r="A1791" s="14">
        <v>100000217</v>
      </c>
      <c r="B1791" s="1" t="s">
        <v>6387</v>
      </c>
      <c r="C1791" s="1" t="s">
        <v>6388</v>
      </c>
    </row>
    <row r="1792" spans="1:3" ht="17.25" thickBot="1">
      <c r="A1792" s="14">
        <v>100000218</v>
      </c>
      <c r="B1792" s="1" t="s">
        <v>6389</v>
      </c>
      <c r="C1792" s="1" t="s">
        <v>6390</v>
      </c>
    </row>
    <row r="1793" spans="1:3" ht="17.25" thickBot="1">
      <c r="A1793" s="14">
        <v>100000219</v>
      </c>
      <c r="B1793" s="1" t="s">
        <v>6391</v>
      </c>
      <c r="C1793" s="1" t="s">
        <v>6392</v>
      </c>
    </row>
    <row r="1794" spans="1:3" ht="17.25" thickBot="1">
      <c r="A1794" s="14">
        <v>100000220</v>
      </c>
      <c r="B1794" s="1" t="s">
        <v>6393</v>
      </c>
      <c r="C1794" s="1" t="s">
        <v>6394</v>
      </c>
    </row>
    <row r="1795" spans="1:3" ht="17.25" thickBot="1">
      <c r="A1795" s="14">
        <v>100000221</v>
      </c>
      <c r="B1795" s="1" t="s">
        <v>6395</v>
      </c>
      <c r="C1795" s="1" t="s">
        <v>6396</v>
      </c>
    </row>
    <row r="1796" spans="1:3" ht="17.25" thickBot="1">
      <c r="A1796" s="14">
        <v>100000222</v>
      </c>
      <c r="B1796" s="1" t="s">
        <v>6397</v>
      </c>
      <c r="C1796" s="1" t="s">
        <v>6398</v>
      </c>
    </row>
    <row r="1797" spans="1:3" ht="17.25" thickBot="1">
      <c r="A1797" s="14">
        <v>100000223</v>
      </c>
      <c r="B1797" s="1" t="s">
        <v>6399</v>
      </c>
      <c r="C1797" s="1" t="s">
        <v>6400</v>
      </c>
    </row>
    <row r="1798" spans="1:3" ht="17.25" thickBot="1">
      <c r="A1798" s="14">
        <v>100000224</v>
      </c>
      <c r="B1798" s="1" t="s">
        <v>6401</v>
      </c>
      <c r="C1798" s="1" t="s">
        <v>6402</v>
      </c>
    </row>
    <row r="1799" spans="1:3" ht="17.25" thickBot="1">
      <c r="A1799" s="14">
        <v>100000225</v>
      </c>
      <c r="B1799" s="1" t="s">
        <v>6403</v>
      </c>
      <c r="C1799" s="1" t="s">
        <v>6404</v>
      </c>
    </row>
    <row r="1800" spans="1:3" ht="17.25" thickBot="1">
      <c r="A1800" s="14">
        <v>100000226</v>
      </c>
      <c r="B1800" s="1" t="s">
        <v>6405</v>
      </c>
      <c r="C1800" s="1" t="s">
        <v>6406</v>
      </c>
    </row>
    <row r="1801" spans="1:3" ht="17.25" thickBot="1">
      <c r="A1801" s="14">
        <v>100000227</v>
      </c>
      <c r="B1801" s="1" t="s">
        <v>6407</v>
      </c>
      <c r="C1801" s="1" t="s">
        <v>6408</v>
      </c>
    </row>
    <row r="1802" spans="1:3" ht="17.25" thickBot="1">
      <c r="A1802" s="14">
        <v>100000228</v>
      </c>
      <c r="B1802" s="1" t="s">
        <v>6409</v>
      </c>
      <c r="C1802" s="1" t="s">
        <v>6410</v>
      </c>
    </row>
    <row r="1803" spans="1:3" ht="17.25" thickBot="1">
      <c r="A1803" s="14">
        <v>100000229</v>
      </c>
      <c r="B1803" s="1" t="s">
        <v>6411</v>
      </c>
      <c r="C1803" s="1" t="s">
        <v>6412</v>
      </c>
    </row>
    <row r="1804" spans="1:3" ht="17.25" thickBot="1">
      <c r="A1804" s="14">
        <v>100000230</v>
      </c>
      <c r="B1804" s="1" t="s">
        <v>6413</v>
      </c>
      <c r="C1804" s="1" t="s">
        <v>6414</v>
      </c>
    </row>
    <row r="1805" spans="1:3" ht="17.25" thickBot="1">
      <c r="A1805" s="14">
        <v>100000231</v>
      </c>
      <c r="B1805" s="1" t="s">
        <v>6415</v>
      </c>
      <c r="C1805" s="1" t="s">
        <v>6416</v>
      </c>
    </row>
    <row r="1806" spans="1:3" ht="17.25" thickBot="1">
      <c r="A1806" s="14">
        <v>100000232</v>
      </c>
      <c r="B1806" s="1" t="s">
        <v>6417</v>
      </c>
      <c r="C1806" s="1" t="s">
        <v>6418</v>
      </c>
    </row>
    <row r="1807" spans="1:3" ht="17.25" thickBot="1">
      <c r="A1807" s="14">
        <v>100000233</v>
      </c>
      <c r="B1807" s="1" t="s">
        <v>6419</v>
      </c>
      <c r="C1807" s="1" t="s">
        <v>6420</v>
      </c>
    </row>
    <row r="1808" spans="1:3" ht="17.25" thickBot="1">
      <c r="A1808" s="14">
        <v>100000234</v>
      </c>
      <c r="B1808" s="1" t="s">
        <v>6421</v>
      </c>
      <c r="C1808" s="1" t="s">
        <v>6422</v>
      </c>
    </row>
    <row r="1809" spans="1:3" ht="17.25" thickBot="1">
      <c r="A1809" s="14">
        <v>100000235</v>
      </c>
      <c r="B1809" s="1" t="s">
        <v>6423</v>
      </c>
      <c r="C1809" s="1" t="s">
        <v>6424</v>
      </c>
    </row>
    <row r="1810" spans="1:3" ht="17.25" thickBot="1">
      <c r="A1810" s="14">
        <v>100000236</v>
      </c>
      <c r="B1810" s="1" t="s">
        <v>6425</v>
      </c>
      <c r="C1810" s="1" t="s">
        <v>6426</v>
      </c>
    </row>
    <row r="1811" spans="1:3" ht="17.25" thickBot="1">
      <c r="A1811" s="14">
        <v>100000237</v>
      </c>
      <c r="B1811" s="1" t="s">
        <v>6427</v>
      </c>
      <c r="C1811" s="1" t="s">
        <v>6428</v>
      </c>
    </row>
    <row r="1812" spans="1:3" ht="17.25" thickBot="1">
      <c r="A1812" s="14">
        <v>100000238</v>
      </c>
      <c r="B1812" s="1" t="s">
        <v>6429</v>
      </c>
      <c r="C1812" s="1" t="s">
        <v>6430</v>
      </c>
    </row>
    <row r="1813" spans="1:3" ht="17.25" thickBot="1">
      <c r="A1813" s="14">
        <v>100000239</v>
      </c>
      <c r="B1813" s="1" t="s">
        <v>6431</v>
      </c>
      <c r="C1813" s="1" t="s">
        <v>6432</v>
      </c>
    </row>
    <row r="1814" spans="1:3" ht="17.25" thickBot="1">
      <c r="A1814" s="14">
        <v>100000240</v>
      </c>
      <c r="B1814" s="1" t="s">
        <v>6433</v>
      </c>
      <c r="C1814" s="1" t="s">
        <v>6434</v>
      </c>
    </row>
    <row r="1815" spans="1:3" ht="17.25" thickBot="1">
      <c r="A1815" s="14">
        <v>100000241</v>
      </c>
      <c r="B1815" s="1" t="s">
        <v>6435</v>
      </c>
      <c r="C1815" s="1" t="s">
        <v>6436</v>
      </c>
    </row>
    <row r="1816" spans="1:3" ht="17.25" thickBot="1">
      <c r="A1816" s="14">
        <v>100000242</v>
      </c>
      <c r="B1816" s="1" t="s">
        <v>6437</v>
      </c>
      <c r="C1816" s="1" t="s">
        <v>6438</v>
      </c>
    </row>
    <row r="1817" spans="1:3" ht="17.25" thickBot="1">
      <c r="A1817" s="14">
        <v>100000243</v>
      </c>
      <c r="B1817" s="1" t="s">
        <v>6439</v>
      </c>
      <c r="C1817" s="1" t="s">
        <v>6440</v>
      </c>
    </row>
    <row r="1818" spans="1:3" ht="17.25" thickBot="1">
      <c r="A1818" s="14">
        <v>100000244</v>
      </c>
      <c r="B1818" s="1" t="s">
        <v>6441</v>
      </c>
      <c r="C1818" s="1" t="s">
        <v>6442</v>
      </c>
    </row>
    <row r="1819" spans="1:3" ht="17.25" thickBot="1">
      <c r="A1819" s="14">
        <v>100000245</v>
      </c>
      <c r="B1819" s="1" t="s">
        <v>6443</v>
      </c>
      <c r="C1819" s="1" t="s">
        <v>6444</v>
      </c>
    </row>
    <row r="1820" spans="1:3" ht="17.25" thickBot="1">
      <c r="A1820" s="14">
        <v>100000246</v>
      </c>
      <c r="B1820" s="1" t="s">
        <v>6445</v>
      </c>
      <c r="C1820" s="1" t="s">
        <v>6446</v>
      </c>
    </row>
    <row r="1821" spans="1:3" ht="17.25" thickBot="1">
      <c r="A1821" s="14">
        <v>100000247</v>
      </c>
      <c r="B1821" s="1" t="s">
        <v>6447</v>
      </c>
      <c r="C1821" s="1" t="s">
        <v>6448</v>
      </c>
    </row>
    <row r="1822" spans="1:3" ht="17.25" thickBot="1">
      <c r="A1822" s="14">
        <v>100000248</v>
      </c>
      <c r="B1822" s="1" t="s">
        <v>6449</v>
      </c>
      <c r="C1822" s="1" t="s">
        <v>6450</v>
      </c>
    </row>
    <row r="1823" spans="1:3" ht="17.25" thickBot="1">
      <c r="A1823" s="14">
        <v>100000249</v>
      </c>
      <c r="B1823" s="1" t="s">
        <v>6451</v>
      </c>
      <c r="C1823" s="1" t="s">
        <v>6452</v>
      </c>
    </row>
    <row r="1824" spans="1:3" ht="17.25" thickBot="1">
      <c r="A1824" s="14">
        <v>100000250</v>
      </c>
      <c r="B1824" s="1" t="s">
        <v>6453</v>
      </c>
      <c r="C1824" s="1" t="s">
        <v>6454</v>
      </c>
    </row>
    <row r="1825" spans="1:3" ht="17.25" thickBot="1">
      <c r="A1825" s="14">
        <v>100000251</v>
      </c>
      <c r="B1825" s="1" t="s">
        <v>6455</v>
      </c>
      <c r="C1825" s="1" t="s">
        <v>6456</v>
      </c>
    </row>
    <row r="1826" spans="1:3" ht="17.25" thickBot="1">
      <c r="A1826" s="14">
        <v>100010001</v>
      </c>
      <c r="B1826" s="1" t="s">
        <v>6517</v>
      </c>
      <c r="C1826" s="1" t="s">
        <v>6457</v>
      </c>
    </row>
    <row r="1827" spans="1:3" ht="17.25" thickBot="1">
      <c r="A1827" s="14">
        <v>100010002</v>
      </c>
      <c r="B1827" s="1" t="s">
        <v>6518</v>
      </c>
      <c r="C1827" s="1" t="s">
        <v>6458</v>
      </c>
    </row>
    <row r="1828" spans="1:3" ht="17.25" thickBot="1">
      <c r="A1828" s="14">
        <v>100010003</v>
      </c>
      <c r="B1828" s="1" t="s">
        <v>6519</v>
      </c>
      <c r="C1828" s="1" t="s">
        <v>6459</v>
      </c>
    </row>
    <row r="1829" spans="1:3" ht="17.25" thickBot="1">
      <c r="A1829" s="14">
        <v>100010004</v>
      </c>
      <c r="B1829" s="1" t="s">
        <v>6520</v>
      </c>
      <c r="C1829" s="1" t="s">
        <v>6460</v>
      </c>
    </row>
    <row r="1830" spans="1:3" ht="17.25" thickBot="1">
      <c r="A1830" s="14">
        <v>100010005</v>
      </c>
      <c r="B1830" s="1" t="s">
        <v>6521</v>
      </c>
      <c r="C1830" s="1" t="s">
        <v>6461</v>
      </c>
    </row>
    <row r="1831" spans="1:3" ht="17.25" thickBot="1">
      <c r="A1831" s="14">
        <v>100010006</v>
      </c>
      <c r="B1831" s="1" t="s">
        <v>6522</v>
      </c>
      <c r="C1831" s="1" t="s">
        <v>6462</v>
      </c>
    </row>
    <row r="1832" spans="1:3" ht="17.25" thickBot="1">
      <c r="A1832" s="14">
        <v>100010007</v>
      </c>
      <c r="B1832" s="1" t="s">
        <v>6523</v>
      </c>
      <c r="C1832" s="1" t="s">
        <v>6463</v>
      </c>
    </row>
    <row r="1833" spans="1:3" ht="17.25" thickBot="1">
      <c r="A1833" s="14">
        <v>100010008</v>
      </c>
      <c r="B1833" s="1" t="s">
        <v>6524</v>
      </c>
      <c r="C1833" s="1" t="s">
        <v>6464</v>
      </c>
    </row>
    <row r="1834" spans="1:3" ht="17.25" thickBot="1">
      <c r="A1834" s="14">
        <v>100010009</v>
      </c>
      <c r="B1834" s="1" t="s">
        <v>6525</v>
      </c>
      <c r="C1834" s="1" t="s">
        <v>6465</v>
      </c>
    </row>
    <row r="1835" spans="1:3" ht="17.25" thickBot="1">
      <c r="A1835" s="14">
        <v>100010010</v>
      </c>
      <c r="B1835" s="1" t="s">
        <v>6526</v>
      </c>
      <c r="C1835" s="1" t="s">
        <v>6466</v>
      </c>
    </row>
    <row r="1836" spans="1:3" ht="17.25" thickBot="1">
      <c r="A1836" s="14">
        <v>100010011</v>
      </c>
      <c r="B1836" s="1" t="s">
        <v>6527</v>
      </c>
      <c r="C1836" s="1" t="s">
        <v>6467</v>
      </c>
    </row>
    <row r="1837" spans="1:3" ht="17.25" thickBot="1">
      <c r="A1837" s="14">
        <v>100010012</v>
      </c>
      <c r="B1837" s="1" t="s">
        <v>6528</v>
      </c>
      <c r="C1837" s="1" t="s">
        <v>6468</v>
      </c>
    </row>
    <row r="1838" spans="1:3" ht="17.25" thickBot="1">
      <c r="A1838" s="14">
        <v>100010013</v>
      </c>
      <c r="B1838" s="1" t="s">
        <v>6529</v>
      </c>
      <c r="C1838" s="1" t="s">
        <v>6469</v>
      </c>
    </row>
    <row r="1839" spans="1:3" ht="17.25" thickBot="1">
      <c r="A1839" s="14">
        <v>100010014</v>
      </c>
      <c r="B1839" s="1" t="s">
        <v>6530</v>
      </c>
      <c r="C1839" s="1" t="s">
        <v>6470</v>
      </c>
    </row>
    <row r="1840" spans="1:3" ht="17.25" thickBot="1">
      <c r="A1840" s="14">
        <v>100010015</v>
      </c>
      <c r="B1840" s="1" t="s">
        <v>6531</v>
      </c>
      <c r="C1840" s="1" t="s">
        <v>6471</v>
      </c>
    </row>
    <row r="1841" spans="1:3" ht="17.25" thickBot="1">
      <c r="A1841" s="14">
        <v>100010016</v>
      </c>
      <c r="B1841" s="1" t="s">
        <v>6532</v>
      </c>
      <c r="C1841" s="1" t="s">
        <v>6472</v>
      </c>
    </row>
    <row r="1842" spans="1:3" ht="17.25" thickBot="1">
      <c r="A1842" s="14">
        <v>100010017</v>
      </c>
      <c r="B1842" s="1" t="s">
        <v>6533</v>
      </c>
      <c r="C1842" s="1" t="s">
        <v>6473</v>
      </c>
    </row>
    <row r="1843" spans="1:3" ht="17.25" thickBot="1">
      <c r="A1843" s="14">
        <v>100010018</v>
      </c>
      <c r="B1843" s="1" t="s">
        <v>6534</v>
      </c>
      <c r="C1843" s="1" t="s">
        <v>6474</v>
      </c>
    </row>
    <row r="1844" spans="1:3" ht="17.25" thickBot="1">
      <c r="A1844" s="14">
        <v>100010019</v>
      </c>
      <c r="B1844" s="1" t="s">
        <v>6535</v>
      </c>
      <c r="C1844" s="1" t="s">
        <v>6475</v>
      </c>
    </row>
    <row r="1845" spans="1:3" ht="17.25" thickBot="1">
      <c r="A1845" s="14">
        <v>100010020</v>
      </c>
      <c r="B1845" s="1" t="s">
        <v>6536</v>
      </c>
      <c r="C1845" s="1" t="s">
        <v>6476</v>
      </c>
    </row>
    <row r="1846" spans="1:3" ht="17.25" thickBot="1">
      <c r="A1846" s="14">
        <v>100010021</v>
      </c>
      <c r="B1846" s="1" t="s">
        <v>6537</v>
      </c>
      <c r="C1846" s="1" t="s">
        <v>6477</v>
      </c>
    </row>
    <row r="1847" spans="1:3" ht="17.25" thickBot="1">
      <c r="A1847" s="14">
        <v>100010022</v>
      </c>
      <c r="B1847" s="1" t="s">
        <v>6538</v>
      </c>
      <c r="C1847" s="1" t="s">
        <v>6478</v>
      </c>
    </row>
    <row r="1848" spans="1:3" ht="17.25" thickBot="1">
      <c r="A1848" s="14">
        <v>100010023</v>
      </c>
      <c r="B1848" s="1" t="s">
        <v>6539</v>
      </c>
      <c r="C1848" s="1" t="s">
        <v>6479</v>
      </c>
    </row>
    <row r="1849" spans="1:3" ht="17.25" thickBot="1">
      <c r="A1849" s="14">
        <v>100010024</v>
      </c>
      <c r="B1849" s="1" t="s">
        <v>6540</v>
      </c>
      <c r="C1849" s="1" t="s">
        <v>6480</v>
      </c>
    </row>
    <row r="1850" spans="1:3" ht="17.25" thickBot="1">
      <c r="A1850" s="14">
        <v>100010025</v>
      </c>
      <c r="B1850" s="1" t="s">
        <v>6541</v>
      </c>
      <c r="C1850" s="1" t="s">
        <v>6481</v>
      </c>
    </row>
    <row r="1851" spans="1:3" ht="17.25" thickBot="1">
      <c r="A1851" s="14">
        <v>100010026</v>
      </c>
      <c r="B1851" s="1" t="s">
        <v>6542</v>
      </c>
      <c r="C1851" s="1" t="s">
        <v>6482</v>
      </c>
    </row>
    <row r="1852" spans="1:3" ht="17.25" thickBot="1">
      <c r="A1852" s="14">
        <v>100010027</v>
      </c>
      <c r="B1852" s="1" t="s">
        <v>6543</v>
      </c>
      <c r="C1852" s="1" t="s">
        <v>6483</v>
      </c>
    </row>
    <row r="1853" spans="1:3" ht="17.25" thickBot="1">
      <c r="A1853" s="14">
        <v>100010028</v>
      </c>
      <c r="B1853" s="1" t="s">
        <v>6544</v>
      </c>
      <c r="C1853" s="1" t="s">
        <v>6484</v>
      </c>
    </row>
    <row r="1854" spans="1:3" ht="17.25" thickBot="1">
      <c r="A1854" s="14">
        <v>100010029</v>
      </c>
      <c r="B1854" s="1" t="s">
        <v>6545</v>
      </c>
      <c r="C1854" s="1" t="s">
        <v>6485</v>
      </c>
    </row>
    <row r="1855" spans="1:3" ht="17.25" thickBot="1">
      <c r="A1855" s="14">
        <v>100010030</v>
      </c>
      <c r="B1855" s="1" t="s">
        <v>6546</v>
      </c>
      <c r="C1855" s="1" t="s">
        <v>6486</v>
      </c>
    </row>
    <row r="1856" spans="1:3" ht="17.25" thickBot="1">
      <c r="A1856" s="14">
        <v>100010031</v>
      </c>
      <c r="B1856" s="1" t="s">
        <v>6547</v>
      </c>
      <c r="C1856" s="1" t="s">
        <v>6487</v>
      </c>
    </row>
    <row r="1857" spans="1:3" ht="17.25" thickBot="1">
      <c r="A1857" s="14">
        <v>100010032</v>
      </c>
      <c r="B1857" s="1" t="s">
        <v>6548</v>
      </c>
      <c r="C1857" s="1" t="s">
        <v>6488</v>
      </c>
    </row>
    <row r="1858" spans="1:3" ht="17.25" thickBot="1">
      <c r="A1858" s="14">
        <v>100010033</v>
      </c>
      <c r="B1858" s="1" t="s">
        <v>6549</v>
      </c>
      <c r="C1858" s="1" t="s">
        <v>6489</v>
      </c>
    </row>
    <row r="1859" spans="1:3" ht="17.25" thickBot="1">
      <c r="A1859" s="14">
        <v>100010034</v>
      </c>
      <c r="B1859" s="1" t="s">
        <v>6550</v>
      </c>
      <c r="C1859" s="1" t="s">
        <v>6490</v>
      </c>
    </row>
    <row r="1860" spans="1:3" ht="17.25" thickBot="1">
      <c r="A1860" s="14">
        <v>100010035</v>
      </c>
      <c r="B1860" s="1" t="s">
        <v>6551</v>
      </c>
      <c r="C1860" s="1" t="s">
        <v>6491</v>
      </c>
    </row>
    <row r="1861" spans="1:3" ht="17.25" thickBot="1">
      <c r="A1861" s="14">
        <v>100010036</v>
      </c>
      <c r="B1861" s="1" t="s">
        <v>6552</v>
      </c>
      <c r="C1861" s="1" t="s">
        <v>6492</v>
      </c>
    </row>
    <row r="1862" spans="1:3" ht="17.25" thickBot="1">
      <c r="A1862" s="14">
        <v>100020001</v>
      </c>
      <c r="B1862" s="1" t="s">
        <v>6493</v>
      </c>
      <c r="C1862" s="1" t="s">
        <v>6494</v>
      </c>
    </row>
    <row r="1863" spans="1:3" ht="17.25" thickBot="1">
      <c r="A1863" s="14">
        <v>100020002</v>
      </c>
      <c r="B1863" s="1" t="s">
        <v>6495</v>
      </c>
      <c r="C1863" s="1" t="s">
        <v>6496</v>
      </c>
    </row>
    <row r="1864" spans="1:3" ht="17.25" thickBot="1">
      <c r="A1864" s="14">
        <v>100020003</v>
      </c>
      <c r="B1864" s="1" t="s">
        <v>6497</v>
      </c>
      <c r="C1864" s="1" t="s">
        <v>6498</v>
      </c>
    </row>
    <row r="1865" spans="1:3" ht="17.25" thickBot="1">
      <c r="A1865" s="14">
        <v>100020004</v>
      </c>
      <c r="B1865" s="1" t="s">
        <v>6499</v>
      </c>
      <c r="C1865" s="1" t="s">
        <v>6500</v>
      </c>
    </row>
    <row r="1866" spans="1:3" ht="17.25" thickBot="1">
      <c r="A1866" s="14">
        <v>100020005</v>
      </c>
      <c r="B1866" s="1" t="s">
        <v>6501</v>
      </c>
      <c r="C1866" s="1" t="s">
        <v>6502</v>
      </c>
    </row>
    <row r="1867" spans="1:3" ht="17.25" thickBot="1">
      <c r="A1867" s="14">
        <v>100020006</v>
      </c>
      <c r="B1867" s="1" t="s">
        <v>6503</v>
      </c>
      <c r="C1867" s="1" t="s">
        <v>6504</v>
      </c>
    </row>
    <row r="1868" spans="1:3" ht="17.25" thickBot="1">
      <c r="A1868" s="14">
        <v>100020007</v>
      </c>
      <c r="B1868" s="1" t="s">
        <v>6505</v>
      </c>
      <c r="C1868" s="1" t="s">
        <v>6506</v>
      </c>
    </row>
    <row r="1869" spans="1:3" ht="17.25" thickBot="1">
      <c r="A1869" s="14">
        <v>100020008</v>
      </c>
      <c r="B1869" s="1" t="s">
        <v>6507</v>
      </c>
      <c r="C1869" s="1" t="s">
        <v>6508</v>
      </c>
    </row>
    <row r="1870" spans="1:3" ht="17.25" thickBot="1">
      <c r="A1870" s="14">
        <v>100020009</v>
      </c>
      <c r="B1870" s="1" t="s">
        <v>6509</v>
      </c>
      <c r="C1870" s="1" t="s">
        <v>6510</v>
      </c>
    </row>
    <row r="1871" spans="1:3" ht="17.25" thickBot="1">
      <c r="A1871" s="14">
        <v>100020010</v>
      </c>
      <c r="B1871" s="1" t="s">
        <v>6511</v>
      </c>
      <c r="C1871" s="1" t="s">
        <v>6512</v>
      </c>
    </row>
    <row r="1872" spans="1:3" ht="17.25" thickBot="1">
      <c r="A1872" s="14">
        <v>100020011</v>
      </c>
      <c r="B1872" s="1" t="s">
        <v>6513</v>
      </c>
      <c r="C1872" s="1" t="s">
        <v>6514</v>
      </c>
    </row>
    <row r="1873" spans="1:3" ht="17.25" thickBot="1">
      <c r="A1873" s="14">
        <v>100020012</v>
      </c>
      <c r="B1873" s="1" t="s">
        <v>6515</v>
      </c>
      <c r="C1873" s="1" t="s">
        <v>6516</v>
      </c>
    </row>
    <row r="1874" spans="1:3">
      <c r="A1874" s="1">
        <v>2101001</v>
      </c>
      <c r="B1874" s="1" t="s">
        <v>7084</v>
      </c>
    </row>
    <row r="1875" spans="1:3">
      <c r="A1875" s="1">
        <v>2101002</v>
      </c>
      <c r="B1875" s="1" t="s">
        <v>7085</v>
      </c>
    </row>
    <row r="1876" spans="1:3">
      <c r="A1876" s="1">
        <v>2101003</v>
      </c>
      <c r="B1876" s="1" t="s">
        <v>7086</v>
      </c>
    </row>
    <row r="1877" spans="1:3">
      <c r="A1877" s="1">
        <v>2101004</v>
      </c>
      <c r="B1877" s="1" t="s">
        <v>7087</v>
      </c>
    </row>
    <row r="1878" spans="1:3">
      <c r="A1878" s="1">
        <v>2101005</v>
      </c>
      <c r="B1878" s="1" t="s">
        <v>7088</v>
      </c>
    </row>
    <row r="1879" spans="1:3">
      <c r="A1879" s="1">
        <v>2101006</v>
      </c>
      <c r="B1879" s="1" t="s">
        <v>7089</v>
      </c>
    </row>
    <row r="1880" spans="1:3">
      <c r="A1880" s="1">
        <v>2101007</v>
      </c>
      <c r="B1880" s="1" t="s">
        <v>7090</v>
      </c>
    </row>
    <row r="1881" spans="1:3">
      <c r="A1881" s="1">
        <v>2101008</v>
      </c>
      <c r="B1881" s="1" t="s">
        <v>7091</v>
      </c>
    </row>
    <row r="1882" spans="1:3">
      <c r="A1882" s="1">
        <v>2101009</v>
      </c>
      <c r="B1882" s="1" t="s">
        <v>7092</v>
      </c>
    </row>
    <row r="1883" spans="1:3">
      <c r="A1883" s="1">
        <v>2101010</v>
      </c>
      <c r="B1883" s="1" t="s">
        <v>7093</v>
      </c>
    </row>
    <row r="1884" spans="1:3">
      <c r="A1884" s="1">
        <v>2101011</v>
      </c>
      <c r="B1884" s="1" t="s">
        <v>7094</v>
      </c>
    </row>
    <row r="1885" spans="1:3">
      <c r="A1885" s="1">
        <v>2101012</v>
      </c>
      <c r="B1885" s="1" t="s">
        <v>7095</v>
      </c>
    </row>
    <row r="1886" spans="1:3">
      <c r="A1886" s="1">
        <v>2101013</v>
      </c>
      <c r="B1886" s="1" t="s">
        <v>7096</v>
      </c>
    </row>
    <row r="1887" spans="1:3">
      <c r="A1887" s="1">
        <v>3101001</v>
      </c>
      <c r="B1887" s="1" t="s">
        <v>7097</v>
      </c>
    </row>
    <row r="1888" spans="1:3">
      <c r="A1888" s="1">
        <v>3101002</v>
      </c>
      <c r="B1888" s="1" t="s">
        <v>7098</v>
      </c>
    </row>
    <row r="1889" spans="1:2">
      <c r="A1889" s="1">
        <v>3101003</v>
      </c>
      <c r="B1889" s="1" t="s">
        <v>7099</v>
      </c>
    </row>
    <row r="1890" spans="1:2">
      <c r="A1890" s="1">
        <v>3101004</v>
      </c>
      <c r="B1890" s="1" t="s">
        <v>7100</v>
      </c>
    </row>
    <row r="1891" spans="1:2">
      <c r="A1891" s="1">
        <v>3101005</v>
      </c>
      <c r="B1891" s="1" t="s">
        <v>7101</v>
      </c>
    </row>
    <row r="1892" spans="1:2">
      <c r="A1892" s="1">
        <v>3101006</v>
      </c>
      <c r="B1892" s="1" t="s">
        <v>7102</v>
      </c>
    </row>
    <row r="1893" spans="1:2">
      <c r="A1893" s="1">
        <v>3101007</v>
      </c>
      <c r="B1893" s="1" t="s">
        <v>7103</v>
      </c>
    </row>
    <row r="1894" spans="1:2">
      <c r="A1894" s="1">
        <v>3101008</v>
      </c>
      <c r="B1894" s="1" t="s">
        <v>7104</v>
      </c>
    </row>
    <row r="1895" spans="1:2">
      <c r="A1895" s="1">
        <v>3101009</v>
      </c>
      <c r="B1895" s="1" t="s">
        <v>7105</v>
      </c>
    </row>
    <row r="1896" spans="1:2">
      <c r="A1896" s="1">
        <v>3101010</v>
      </c>
      <c r="B1896" s="1" t="s">
        <v>7106</v>
      </c>
    </row>
    <row r="1897" spans="1:2">
      <c r="A1897" s="1">
        <v>3101011</v>
      </c>
      <c r="B1897" s="1" t="s">
        <v>7107</v>
      </c>
    </row>
    <row r="1898" spans="1:2">
      <c r="A1898" s="1">
        <v>3101012</v>
      </c>
      <c r="B1898" s="1" t="s">
        <v>7108</v>
      </c>
    </row>
    <row r="1899" spans="1:2">
      <c r="A1899" s="1">
        <v>3101013</v>
      </c>
      <c r="B1899" s="1" t="s">
        <v>7109</v>
      </c>
    </row>
  </sheetData>
  <phoneticPr fontId="1" type="noConversion"/>
  <conditionalFormatting sqref="A1:A91 A268:A1048576">
    <cfRule type="duplicateValues" dxfId="5" priority="2"/>
  </conditionalFormatting>
  <conditionalFormatting sqref="A1:A1048576">
    <cfRule type="duplicateValues" dxfId="4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C5FB4-5C4C-4E52-A18F-44AC50CB182B}">
  <sheetPr codeName="Sheet66"/>
  <dimension ref="A1:F3"/>
  <sheetViews>
    <sheetView workbookViewId="0"/>
    <sheetView workbookViewId="1"/>
  </sheetViews>
  <sheetFormatPr defaultRowHeight="16.5"/>
  <cols>
    <col min="1" max="1" width="12.375" bestFit="1" customWidth="1"/>
    <col min="2" max="2" width="13.375" bestFit="1" customWidth="1"/>
    <col min="3" max="3" width="9.875" bestFit="1" customWidth="1"/>
    <col min="4" max="4" width="12.75" bestFit="1" customWidth="1"/>
    <col min="5" max="5" width="14" bestFit="1" customWidth="1"/>
    <col min="6" max="6" width="23.75" bestFit="1" customWidth="1"/>
  </cols>
  <sheetData>
    <row r="1" spans="1:6">
      <c r="A1" s="10" t="s">
        <v>5689</v>
      </c>
      <c r="B1" s="10" t="s">
        <v>5693</v>
      </c>
      <c r="C1" s="10" t="s">
        <v>5691</v>
      </c>
      <c r="D1" s="10" t="s">
        <v>5692</v>
      </c>
      <c r="E1" s="10" t="s">
        <v>5695</v>
      </c>
      <c r="F1" s="10" t="s">
        <v>5701</v>
      </c>
    </row>
    <row r="2" spans="1:6">
      <c r="A2" s="38" t="s">
        <v>5690</v>
      </c>
      <c r="B2" s="38" t="s">
        <v>5696</v>
      </c>
      <c r="C2" s="38" t="s">
        <v>5697</v>
      </c>
      <c r="D2" s="38" t="s">
        <v>5698</v>
      </c>
      <c r="E2" s="38" t="s">
        <v>5699</v>
      </c>
      <c r="F2" s="38" t="s">
        <v>5700</v>
      </c>
    </row>
    <row r="3" spans="1:6">
      <c r="A3" s="1">
        <v>70001</v>
      </c>
      <c r="B3" s="1" t="s">
        <v>5694</v>
      </c>
      <c r="C3" s="1">
        <v>1</v>
      </c>
      <c r="D3" s="1">
        <v>1.5</v>
      </c>
      <c r="E3" s="1">
        <v>3</v>
      </c>
      <c r="F3" s="1">
        <v>1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B519-6EFB-4FF5-B777-59366222F620}">
  <sheetPr codeName="Sheet2"/>
  <dimension ref="A1:N719"/>
  <sheetViews>
    <sheetView workbookViewId="0"/>
    <sheetView workbookViewId="1"/>
  </sheetViews>
  <sheetFormatPr defaultRowHeight="16.5"/>
  <cols>
    <col min="1" max="1" width="9.5" bestFit="1" customWidth="1"/>
    <col min="2" max="2" width="13.25" bestFit="1" customWidth="1"/>
    <col min="3" max="3" width="12" bestFit="1" customWidth="1"/>
    <col min="4" max="4" width="12.875" bestFit="1" customWidth="1"/>
    <col min="5" max="5" width="13.25" bestFit="1" customWidth="1"/>
    <col min="6" max="6" width="12" bestFit="1" customWidth="1"/>
    <col min="7" max="7" width="24.875" bestFit="1" customWidth="1"/>
    <col min="8" max="8" width="16.75" bestFit="1" customWidth="1"/>
    <col min="9" max="9" width="20.375" bestFit="1" customWidth="1"/>
    <col min="10" max="14" width="15.5" bestFit="1" customWidth="1"/>
  </cols>
  <sheetData>
    <row r="1" spans="1:14">
      <c r="A1" s="9" t="s">
        <v>1792</v>
      </c>
      <c r="B1" s="9" t="s">
        <v>756</v>
      </c>
      <c r="C1" s="9" t="s">
        <v>757</v>
      </c>
      <c r="D1" s="9" t="s">
        <v>1793</v>
      </c>
      <c r="E1" s="9" t="s">
        <v>1794</v>
      </c>
      <c r="F1" s="9" t="s">
        <v>1795</v>
      </c>
      <c r="G1" s="9" t="s">
        <v>1796</v>
      </c>
      <c r="H1" s="9" t="s">
        <v>1797</v>
      </c>
      <c r="I1" s="9" t="s">
        <v>1798</v>
      </c>
      <c r="J1" s="9" t="s">
        <v>1799</v>
      </c>
      <c r="K1" s="9" t="s">
        <v>1800</v>
      </c>
      <c r="L1" s="9" t="s">
        <v>1801</v>
      </c>
      <c r="M1" s="9" t="s">
        <v>1802</v>
      </c>
      <c r="N1" s="9" t="s">
        <v>1803</v>
      </c>
    </row>
    <row r="2" spans="1:14">
      <c r="A2" s="19" t="s">
        <v>3514</v>
      </c>
      <c r="B2" s="19" t="s">
        <v>3544</v>
      </c>
      <c r="C2" s="19" t="s">
        <v>3545</v>
      </c>
      <c r="D2" s="19" t="s">
        <v>3661</v>
      </c>
      <c r="E2" s="19" t="s">
        <v>3662</v>
      </c>
      <c r="F2" s="19" t="s">
        <v>3663</v>
      </c>
      <c r="G2" s="19" t="s">
        <v>3664</v>
      </c>
      <c r="H2" s="19" t="s">
        <v>3665</v>
      </c>
      <c r="I2" s="19" t="s">
        <v>3666</v>
      </c>
      <c r="J2" s="19" t="s">
        <v>3667</v>
      </c>
      <c r="K2" s="19" t="s">
        <v>3668</v>
      </c>
      <c r="L2" s="19" t="s">
        <v>3669</v>
      </c>
      <c r="M2" s="19" t="s">
        <v>3670</v>
      </c>
      <c r="N2" s="19" t="s">
        <v>3671</v>
      </c>
    </row>
    <row r="3" spans="1:14">
      <c r="A3">
        <v>-2</v>
      </c>
      <c r="B3">
        <v>1</v>
      </c>
      <c r="C3" t="s">
        <v>0</v>
      </c>
      <c r="D3">
        <v>0</v>
      </c>
      <c r="E3">
        <v>-4002</v>
      </c>
      <c r="F3">
        <v>0</v>
      </c>
      <c r="G3" t="s">
        <v>6919</v>
      </c>
      <c r="H3">
        <v>0</v>
      </c>
      <c r="I3" t="b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>
        <v>-1</v>
      </c>
      <c r="B4">
        <v>1</v>
      </c>
      <c r="C4" t="s">
        <v>0</v>
      </c>
      <c r="D4">
        <v>0</v>
      </c>
      <c r="E4">
        <v>-4001</v>
      </c>
      <c r="F4">
        <v>0</v>
      </c>
      <c r="G4" t="s">
        <v>6918</v>
      </c>
      <c r="H4">
        <v>0</v>
      </c>
      <c r="I4" t="b">
        <v>0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</v>
      </c>
      <c r="B5">
        <v>1</v>
      </c>
      <c r="C5" t="s">
        <v>0</v>
      </c>
      <c r="D5">
        <v>0</v>
      </c>
      <c r="E5">
        <v>4001</v>
      </c>
      <c r="F5">
        <v>0</v>
      </c>
      <c r="G5" t="s">
        <v>4713</v>
      </c>
      <c r="H5">
        <v>0</v>
      </c>
      <c r="I5" t="b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2</v>
      </c>
      <c r="B6">
        <v>1</v>
      </c>
      <c r="C6" t="s">
        <v>0</v>
      </c>
      <c r="D6">
        <v>0</v>
      </c>
      <c r="E6">
        <v>4002</v>
      </c>
      <c r="F6">
        <v>0</v>
      </c>
      <c r="G6" t="s">
        <v>6878</v>
      </c>
      <c r="H6">
        <v>0</v>
      </c>
      <c r="I6" t="b">
        <v>1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3</v>
      </c>
      <c r="B7">
        <v>1</v>
      </c>
      <c r="C7" t="s">
        <v>6877</v>
      </c>
      <c r="D7">
        <v>0</v>
      </c>
      <c r="E7">
        <v>4003</v>
      </c>
      <c r="F7">
        <v>0</v>
      </c>
      <c r="G7" t="s">
        <v>7034</v>
      </c>
      <c r="H7">
        <v>0</v>
      </c>
      <c r="I7" t="b">
        <v>0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>
        <v>4</v>
      </c>
      <c r="B8">
        <v>1</v>
      </c>
      <c r="C8" t="s">
        <v>6877</v>
      </c>
      <c r="D8">
        <v>0</v>
      </c>
      <c r="E8">
        <v>4004</v>
      </c>
      <c r="F8">
        <v>0</v>
      </c>
      <c r="G8" t="s">
        <v>7032</v>
      </c>
      <c r="H8">
        <v>0</v>
      </c>
      <c r="I8" t="b">
        <v>0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>
        <v>101</v>
      </c>
      <c r="B9">
        <v>1</v>
      </c>
      <c r="C9" t="s">
        <v>0</v>
      </c>
      <c r="D9">
        <v>0</v>
      </c>
      <c r="E9">
        <v>4101</v>
      </c>
      <c r="F9">
        <v>0</v>
      </c>
      <c r="G9" t="s">
        <v>1847</v>
      </c>
      <c r="H9">
        <v>0</v>
      </c>
      <c r="I9" t="b">
        <v>1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>
        <v>102</v>
      </c>
      <c r="B10">
        <v>1</v>
      </c>
      <c r="C10" t="s">
        <v>0</v>
      </c>
      <c r="D10">
        <v>0</v>
      </c>
      <c r="E10">
        <v>4102</v>
      </c>
      <c r="F10">
        <v>0</v>
      </c>
      <c r="G10" t="s">
        <v>1848</v>
      </c>
      <c r="H10">
        <v>0</v>
      </c>
      <c r="I10" t="b">
        <v>1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>
      <c r="A11">
        <v>103</v>
      </c>
      <c r="B11">
        <v>1</v>
      </c>
      <c r="C11" t="s">
        <v>0</v>
      </c>
      <c r="D11">
        <v>0</v>
      </c>
      <c r="E11">
        <v>4103</v>
      </c>
      <c r="F11">
        <v>0</v>
      </c>
      <c r="G11" t="s">
        <v>1849</v>
      </c>
      <c r="H11">
        <v>0</v>
      </c>
      <c r="I11" t="b">
        <v>1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>
        <v>104</v>
      </c>
      <c r="B12">
        <v>1</v>
      </c>
      <c r="C12" t="s">
        <v>0</v>
      </c>
      <c r="D12">
        <v>0</v>
      </c>
      <c r="E12">
        <v>4104</v>
      </c>
      <c r="F12">
        <v>0</v>
      </c>
      <c r="G12" t="s">
        <v>7000</v>
      </c>
      <c r="H12">
        <v>0</v>
      </c>
      <c r="I12" t="b">
        <v>1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>
        <v>105</v>
      </c>
      <c r="B13">
        <v>1</v>
      </c>
      <c r="C13" t="s">
        <v>0</v>
      </c>
      <c r="D13">
        <v>0</v>
      </c>
      <c r="E13">
        <v>4105</v>
      </c>
      <c r="F13">
        <v>0</v>
      </c>
      <c r="G13" t="s">
        <v>7001</v>
      </c>
      <c r="H13">
        <v>0</v>
      </c>
      <c r="I13" t="b">
        <v>1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>
        <v>106</v>
      </c>
      <c r="B14">
        <v>1</v>
      </c>
      <c r="C14" t="s">
        <v>0</v>
      </c>
      <c r="D14">
        <v>0</v>
      </c>
      <c r="E14">
        <v>4106</v>
      </c>
      <c r="F14">
        <v>0</v>
      </c>
      <c r="G14" t="s">
        <v>7002</v>
      </c>
      <c r="H14">
        <v>0</v>
      </c>
      <c r="I14" t="b">
        <v>1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>
      <c r="A15">
        <v>201</v>
      </c>
      <c r="B15">
        <v>1</v>
      </c>
      <c r="C15" t="s">
        <v>0</v>
      </c>
      <c r="D15">
        <v>0</v>
      </c>
      <c r="E15">
        <v>4201</v>
      </c>
      <c r="F15">
        <v>0</v>
      </c>
      <c r="G15" t="s">
        <v>7010</v>
      </c>
      <c r="H15">
        <v>0</v>
      </c>
      <c r="I15" t="b">
        <v>1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>
        <v>202</v>
      </c>
      <c r="B16">
        <v>1</v>
      </c>
      <c r="C16" t="s">
        <v>0</v>
      </c>
      <c r="D16">
        <v>0</v>
      </c>
      <c r="E16">
        <v>4202</v>
      </c>
      <c r="F16">
        <v>0</v>
      </c>
      <c r="G16" t="s">
        <v>1850</v>
      </c>
      <c r="H16">
        <v>0</v>
      </c>
      <c r="I16" t="b">
        <v>1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>
        <v>203</v>
      </c>
      <c r="B17">
        <v>1</v>
      </c>
      <c r="C17" t="s">
        <v>0</v>
      </c>
      <c r="D17">
        <v>0</v>
      </c>
      <c r="E17">
        <v>4203</v>
      </c>
      <c r="F17">
        <v>0</v>
      </c>
      <c r="G17" t="s">
        <v>7011</v>
      </c>
      <c r="H17">
        <v>0</v>
      </c>
      <c r="I17" t="b">
        <v>1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>
        <v>204</v>
      </c>
      <c r="B18">
        <v>1</v>
      </c>
      <c r="C18" t="s">
        <v>0</v>
      </c>
      <c r="D18">
        <v>0</v>
      </c>
      <c r="E18">
        <v>4204</v>
      </c>
      <c r="F18">
        <v>0</v>
      </c>
      <c r="G18" t="s">
        <v>7012</v>
      </c>
      <c r="H18">
        <v>0</v>
      </c>
      <c r="I18" t="b">
        <v>1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>
      <c r="A19">
        <v>301</v>
      </c>
      <c r="B19">
        <v>1</v>
      </c>
      <c r="C19" t="s">
        <v>0</v>
      </c>
      <c r="D19">
        <v>0</v>
      </c>
      <c r="E19">
        <v>4301</v>
      </c>
      <c r="F19">
        <v>0</v>
      </c>
      <c r="G19" t="s">
        <v>7009</v>
      </c>
      <c r="H19">
        <v>0</v>
      </c>
      <c r="I19" t="b">
        <v>1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>
        <v>401</v>
      </c>
      <c r="B20">
        <v>1</v>
      </c>
      <c r="C20" t="s">
        <v>0</v>
      </c>
      <c r="D20">
        <v>0</v>
      </c>
      <c r="E20">
        <v>4401</v>
      </c>
      <c r="F20">
        <v>0</v>
      </c>
      <c r="G20" t="s">
        <v>4943</v>
      </c>
      <c r="H20">
        <v>0</v>
      </c>
      <c r="I20" t="b">
        <v>0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>
        <v>402</v>
      </c>
      <c r="B21">
        <v>1</v>
      </c>
      <c r="C21" t="s">
        <v>0</v>
      </c>
      <c r="D21">
        <v>0</v>
      </c>
      <c r="E21">
        <v>4402</v>
      </c>
      <c r="F21">
        <v>0</v>
      </c>
      <c r="G21" t="s">
        <v>6828</v>
      </c>
      <c r="H21">
        <v>0</v>
      </c>
      <c r="I21" t="b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>
        <v>403</v>
      </c>
      <c r="B22">
        <v>1</v>
      </c>
      <c r="C22" t="s">
        <v>0</v>
      </c>
      <c r="D22">
        <v>0</v>
      </c>
      <c r="E22">
        <v>4403</v>
      </c>
      <c r="F22">
        <v>0</v>
      </c>
      <c r="G22" t="s">
        <v>6829</v>
      </c>
      <c r="H22">
        <v>0</v>
      </c>
      <c r="I22" t="b">
        <v>0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>
        <v>404</v>
      </c>
      <c r="B23">
        <v>1</v>
      </c>
      <c r="C23" t="s">
        <v>0</v>
      </c>
      <c r="D23">
        <v>0</v>
      </c>
      <c r="E23">
        <v>4404</v>
      </c>
      <c r="F23">
        <v>0</v>
      </c>
      <c r="G23" t="s">
        <v>6830</v>
      </c>
      <c r="H23">
        <v>0</v>
      </c>
      <c r="I23" t="b">
        <v>0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>
        <v>441</v>
      </c>
      <c r="B24">
        <v>1</v>
      </c>
      <c r="C24" t="s">
        <v>0</v>
      </c>
      <c r="D24">
        <v>0</v>
      </c>
      <c r="E24">
        <v>4441</v>
      </c>
      <c r="F24">
        <v>0</v>
      </c>
      <c r="G24" t="s">
        <v>1805</v>
      </c>
      <c r="H24">
        <v>0</v>
      </c>
      <c r="I24" t="b">
        <v>1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>
        <v>444</v>
      </c>
      <c r="B25">
        <v>1</v>
      </c>
      <c r="C25" t="s">
        <v>0</v>
      </c>
      <c r="D25">
        <v>0</v>
      </c>
      <c r="E25">
        <v>4444</v>
      </c>
      <c r="F25">
        <v>0</v>
      </c>
      <c r="G25" t="s">
        <v>1807</v>
      </c>
      <c r="H25">
        <v>0</v>
      </c>
      <c r="I25" t="b">
        <v>1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>
        <v>445</v>
      </c>
      <c r="B26">
        <v>1</v>
      </c>
      <c r="C26" t="s">
        <v>0</v>
      </c>
      <c r="D26">
        <v>0</v>
      </c>
      <c r="E26">
        <v>4445</v>
      </c>
      <c r="F26">
        <v>0</v>
      </c>
      <c r="G26" t="s">
        <v>1804</v>
      </c>
      <c r="H26">
        <v>0</v>
      </c>
      <c r="I26" t="b">
        <v>1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>
        <v>450</v>
      </c>
      <c r="B27">
        <v>1</v>
      </c>
      <c r="C27" t="s">
        <v>0</v>
      </c>
      <c r="D27">
        <v>0</v>
      </c>
      <c r="E27">
        <v>4450</v>
      </c>
      <c r="F27">
        <v>0</v>
      </c>
      <c r="G27" t="s">
        <v>1804</v>
      </c>
      <c r="H27">
        <v>0</v>
      </c>
      <c r="I27" t="b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>
        <v>451</v>
      </c>
      <c r="B28">
        <v>1</v>
      </c>
      <c r="C28" t="s">
        <v>0</v>
      </c>
      <c r="D28">
        <v>0</v>
      </c>
      <c r="E28">
        <v>4451</v>
      </c>
      <c r="F28">
        <v>0</v>
      </c>
      <c r="G28" t="s">
        <v>1851</v>
      </c>
      <c r="H28">
        <v>0</v>
      </c>
      <c r="I28" t="b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>
        <v>452</v>
      </c>
      <c r="B29">
        <v>1</v>
      </c>
      <c r="C29" t="s">
        <v>0</v>
      </c>
      <c r="D29">
        <v>0</v>
      </c>
      <c r="E29">
        <v>4452</v>
      </c>
      <c r="F29">
        <v>0</v>
      </c>
      <c r="G29" t="s">
        <v>1852</v>
      </c>
      <c r="H29">
        <v>0</v>
      </c>
      <c r="I29" t="b">
        <v>1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>
        <v>453</v>
      </c>
      <c r="B30">
        <v>1</v>
      </c>
      <c r="C30" t="s">
        <v>0</v>
      </c>
      <c r="D30">
        <v>0</v>
      </c>
      <c r="E30">
        <v>4453</v>
      </c>
      <c r="F30">
        <v>0</v>
      </c>
      <c r="G30" t="s">
        <v>1853</v>
      </c>
      <c r="H30">
        <v>0</v>
      </c>
      <c r="I30" t="b">
        <v>1</v>
      </c>
      <c r="J30">
        <v>0</v>
      </c>
      <c r="K30">
        <v>0</v>
      </c>
      <c r="L30">
        <v>0</v>
      </c>
      <c r="M30">
        <v>0</v>
      </c>
      <c r="N30">
        <v>0</v>
      </c>
    </row>
    <row r="31" spans="1:14">
      <c r="A31">
        <v>454</v>
      </c>
      <c r="B31">
        <v>1</v>
      </c>
      <c r="C31" t="s">
        <v>0</v>
      </c>
      <c r="D31">
        <v>0</v>
      </c>
      <c r="E31">
        <v>4454</v>
      </c>
      <c r="F31">
        <v>0</v>
      </c>
      <c r="G31" t="s">
        <v>1854</v>
      </c>
      <c r="H31">
        <v>0</v>
      </c>
      <c r="I31" t="b">
        <v>1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>
        <v>455</v>
      </c>
      <c r="B32">
        <v>1</v>
      </c>
      <c r="C32" t="s">
        <v>0</v>
      </c>
      <c r="D32">
        <v>0</v>
      </c>
      <c r="E32">
        <v>4455</v>
      </c>
      <c r="F32">
        <v>0</v>
      </c>
      <c r="G32" t="s">
        <v>1855</v>
      </c>
      <c r="H32">
        <v>0</v>
      </c>
      <c r="I32" t="b">
        <v>1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>
        <v>456</v>
      </c>
      <c r="B33">
        <v>1</v>
      </c>
      <c r="C33" t="s">
        <v>0</v>
      </c>
      <c r="D33">
        <v>0</v>
      </c>
      <c r="E33">
        <v>4456</v>
      </c>
      <c r="F33">
        <v>0</v>
      </c>
      <c r="G33" t="s">
        <v>1856</v>
      </c>
      <c r="H33">
        <v>0</v>
      </c>
      <c r="I33" t="b">
        <v>1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>
        <v>461</v>
      </c>
      <c r="B34">
        <v>1</v>
      </c>
      <c r="C34" t="s">
        <v>0</v>
      </c>
      <c r="D34">
        <v>0</v>
      </c>
      <c r="E34">
        <v>4461</v>
      </c>
      <c r="F34">
        <v>0</v>
      </c>
      <c r="G34" t="s">
        <v>1806</v>
      </c>
      <c r="H34">
        <v>0</v>
      </c>
      <c r="I34" t="b">
        <v>1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>
      <c r="A35">
        <v>471</v>
      </c>
      <c r="B35">
        <v>1</v>
      </c>
      <c r="C35" t="s">
        <v>0</v>
      </c>
      <c r="D35">
        <v>0</v>
      </c>
      <c r="E35">
        <v>4471</v>
      </c>
      <c r="F35">
        <v>0</v>
      </c>
      <c r="G35" t="s">
        <v>1857</v>
      </c>
      <c r="H35">
        <v>0</v>
      </c>
      <c r="I35" t="b">
        <v>1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>
        <v>472</v>
      </c>
      <c r="B36">
        <v>1</v>
      </c>
      <c r="C36" t="s">
        <v>0</v>
      </c>
      <c r="D36">
        <v>0</v>
      </c>
      <c r="E36">
        <v>4472</v>
      </c>
      <c r="F36">
        <v>0</v>
      </c>
      <c r="G36" t="s">
        <v>1858</v>
      </c>
      <c r="H36">
        <v>0</v>
      </c>
      <c r="I36" t="b">
        <v>1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>
        <v>501</v>
      </c>
      <c r="B37">
        <v>1</v>
      </c>
      <c r="C37" t="s">
        <v>0</v>
      </c>
      <c r="D37">
        <v>0</v>
      </c>
      <c r="E37">
        <v>4501</v>
      </c>
      <c r="F37">
        <v>0</v>
      </c>
      <c r="G37" t="s">
        <v>4942</v>
      </c>
      <c r="H37">
        <v>0</v>
      </c>
      <c r="I37" t="b">
        <v>0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>
        <v>502</v>
      </c>
      <c r="B38">
        <v>1</v>
      </c>
      <c r="C38" t="s">
        <v>0</v>
      </c>
      <c r="D38">
        <v>0</v>
      </c>
      <c r="E38">
        <v>4502</v>
      </c>
      <c r="F38">
        <v>0</v>
      </c>
      <c r="G38" t="s">
        <v>4943</v>
      </c>
      <c r="H38">
        <v>0</v>
      </c>
      <c r="I38" t="b">
        <v>0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>
      <c r="A39">
        <v>503</v>
      </c>
      <c r="B39">
        <v>1</v>
      </c>
      <c r="C39" t="s">
        <v>0</v>
      </c>
      <c r="D39">
        <v>0</v>
      </c>
      <c r="E39">
        <v>4503</v>
      </c>
      <c r="F39">
        <v>0</v>
      </c>
      <c r="G39" t="s">
        <v>4944</v>
      </c>
      <c r="H39">
        <v>0</v>
      </c>
      <c r="I39" t="b">
        <v>0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>
        <v>504</v>
      </c>
      <c r="B40">
        <v>1</v>
      </c>
      <c r="C40" t="s">
        <v>0</v>
      </c>
      <c r="D40">
        <v>0</v>
      </c>
      <c r="E40">
        <v>4504</v>
      </c>
      <c r="F40">
        <v>0</v>
      </c>
      <c r="G40" t="s">
        <v>4945</v>
      </c>
      <c r="H40">
        <v>0</v>
      </c>
      <c r="I40" t="b">
        <v>0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>
        <v>601</v>
      </c>
      <c r="B41">
        <v>1</v>
      </c>
      <c r="C41" t="s">
        <v>0</v>
      </c>
      <c r="D41">
        <v>0</v>
      </c>
      <c r="E41">
        <v>4601</v>
      </c>
      <c r="F41">
        <v>0</v>
      </c>
      <c r="G41" t="s">
        <v>6983</v>
      </c>
      <c r="H41">
        <v>0</v>
      </c>
      <c r="I41" t="b">
        <v>0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>
        <v>602</v>
      </c>
      <c r="B42">
        <v>1</v>
      </c>
      <c r="C42" t="s">
        <v>0</v>
      </c>
      <c r="D42">
        <v>0</v>
      </c>
      <c r="E42">
        <v>4602</v>
      </c>
      <c r="F42">
        <v>0</v>
      </c>
      <c r="G42" t="s">
        <v>6984</v>
      </c>
      <c r="H42">
        <v>0</v>
      </c>
      <c r="I42" t="b">
        <v>0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>
      <c r="A43">
        <v>603</v>
      </c>
      <c r="B43">
        <v>1</v>
      </c>
      <c r="C43" t="s">
        <v>0</v>
      </c>
      <c r="D43">
        <v>0</v>
      </c>
      <c r="E43">
        <v>4603</v>
      </c>
      <c r="F43">
        <v>0</v>
      </c>
      <c r="G43" t="s">
        <v>6985</v>
      </c>
      <c r="H43">
        <v>0</v>
      </c>
      <c r="I43" t="b">
        <v>0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>
        <v>604</v>
      </c>
      <c r="B44">
        <v>1</v>
      </c>
      <c r="C44" t="s">
        <v>0</v>
      </c>
      <c r="D44">
        <v>0</v>
      </c>
      <c r="E44">
        <v>4604</v>
      </c>
      <c r="F44">
        <v>0</v>
      </c>
      <c r="G44" t="s">
        <v>6986</v>
      </c>
      <c r="H44">
        <v>0</v>
      </c>
      <c r="I44" t="b">
        <v>0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>
        <v>605</v>
      </c>
      <c r="B45">
        <v>1</v>
      </c>
      <c r="C45" t="s">
        <v>0</v>
      </c>
      <c r="D45">
        <v>0</v>
      </c>
      <c r="E45">
        <v>4605</v>
      </c>
      <c r="F45">
        <v>0</v>
      </c>
      <c r="G45" t="s">
        <v>6987</v>
      </c>
      <c r="H45">
        <v>0</v>
      </c>
      <c r="I45" t="b">
        <v>0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>
        <v>606</v>
      </c>
      <c r="B46">
        <v>1</v>
      </c>
      <c r="C46" t="s">
        <v>0</v>
      </c>
      <c r="D46">
        <v>0</v>
      </c>
      <c r="E46">
        <v>4606</v>
      </c>
      <c r="F46">
        <v>0</v>
      </c>
      <c r="G46" t="s">
        <v>6988</v>
      </c>
      <c r="H46">
        <v>0</v>
      </c>
      <c r="I46" t="b">
        <v>0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>
      <c r="A47">
        <v>607</v>
      </c>
      <c r="B47">
        <v>1</v>
      </c>
      <c r="C47" t="s">
        <v>0</v>
      </c>
      <c r="D47">
        <v>0</v>
      </c>
      <c r="E47">
        <v>4607</v>
      </c>
      <c r="F47">
        <v>0</v>
      </c>
      <c r="G47" t="s">
        <v>6989</v>
      </c>
      <c r="H47">
        <v>0</v>
      </c>
      <c r="I47" t="b">
        <v>0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>
        <v>608</v>
      </c>
      <c r="B48">
        <v>1</v>
      </c>
      <c r="C48" t="s">
        <v>0</v>
      </c>
      <c r="D48">
        <v>0</v>
      </c>
      <c r="E48">
        <v>4608</v>
      </c>
      <c r="F48">
        <v>0</v>
      </c>
      <c r="G48" t="s">
        <v>6990</v>
      </c>
      <c r="H48">
        <v>0</v>
      </c>
      <c r="I48" t="b">
        <v>0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>
        <v>609</v>
      </c>
      <c r="B49">
        <v>1</v>
      </c>
      <c r="C49" t="s">
        <v>0</v>
      </c>
      <c r="D49">
        <v>0</v>
      </c>
      <c r="E49">
        <v>4609</v>
      </c>
      <c r="F49">
        <v>0</v>
      </c>
      <c r="G49" t="s">
        <v>6991</v>
      </c>
      <c r="H49">
        <v>0</v>
      </c>
      <c r="I49" t="b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>
        <v>610</v>
      </c>
      <c r="B50">
        <v>1</v>
      </c>
      <c r="C50" t="s">
        <v>0</v>
      </c>
      <c r="D50">
        <v>0</v>
      </c>
      <c r="E50">
        <v>4610</v>
      </c>
      <c r="F50">
        <v>0</v>
      </c>
      <c r="G50" t="s">
        <v>6992</v>
      </c>
      <c r="H50">
        <v>0</v>
      </c>
      <c r="I50" t="b">
        <v>0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>
      <c r="A51">
        <v>7001</v>
      </c>
      <c r="B51">
        <v>1</v>
      </c>
      <c r="C51" t="s">
        <v>6896</v>
      </c>
      <c r="D51">
        <v>0</v>
      </c>
      <c r="E51">
        <v>7001</v>
      </c>
      <c r="F51">
        <v>0</v>
      </c>
      <c r="G51" t="s">
        <v>6907</v>
      </c>
      <c r="H51">
        <v>0</v>
      </c>
      <c r="I51" t="b">
        <v>0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>
        <v>7002</v>
      </c>
      <c r="B52">
        <v>1</v>
      </c>
      <c r="C52" t="s">
        <v>6896</v>
      </c>
      <c r="D52">
        <v>0</v>
      </c>
      <c r="E52">
        <v>7002</v>
      </c>
      <c r="F52">
        <v>0</v>
      </c>
      <c r="G52" t="s">
        <v>6908</v>
      </c>
      <c r="H52">
        <v>0</v>
      </c>
      <c r="I52" t="b">
        <v>0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>
        <v>7011</v>
      </c>
      <c r="B53">
        <v>1</v>
      </c>
      <c r="C53" t="s">
        <v>6896</v>
      </c>
      <c r="D53">
        <v>0</v>
      </c>
      <c r="E53">
        <v>7011</v>
      </c>
      <c r="F53">
        <v>0</v>
      </c>
      <c r="G53" t="s">
        <v>6897</v>
      </c>
      <c r="H53">
        <v>0</v>
      </c>
      <c r="I53" t="b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>
        <v>7012</v>
      </c>
      <c r="B54">
        <v>1</v>
      </c>
      <c r="C54" t="s">
        <v>6896</v>
      </c>
      <c r="D54">
        <v>0</v>
      </c>
      <c r="E54">
        <v>7012</v>
      </c>
      <c r="F54">
        <v>0</v>
      </c>
      <c r="G54" t="s">
        <v>6898</v>
      </c>
      <c r="H54">
        <v>0</v>
      </c>
      <c r="I54" t="b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>
      <c r="A55">
        <v>7013</v>
      </c>
      <c r="B55">
        <v>1</v>
      </c>
      <c r="C55" t="s">
        <v>6896</v>
      </c>
      <c r="D55">
        <v>0</v>
      </c>
      <c r="E55">
        <v>7013</v>
      </c>
      <c r="F55">
        <v>0</v>
      </c>
      <c r="G55" t="s">
        <v>6899</v>
      </c>
      <c r="H55">
        <v>0</v>
      </c>
      <c r="I55" t="b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>
        <v>7014</v>
      </c>
      <c r="B56">
        <v>1</v>
      </c>
      <c r="C56" t="s">
        <v>6896</v>
      </c>
      <c r="D56">
        <v>0</v>
      </c>
      <c r="E56">
        <v>7014</v>
      </c>
      <c r="F56">
        <v>0</v>
      </c>
      <c r="G56" t="s">
        <v>6900</v>
      </c>
      <c r="H56">
        <v>0</v>
      </c>
      <c r="I56" t="b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>
        <v>7015</v>
      </c>
      <c r="B57">
        <v>1</v>
      </c>
      <c r="C57" t="s">
        <v>6896</v>
      </c>
      <c r="D57">
        <v>0</v>
      </c>
      <c r="E57">
        <v>7015</v>
      </c>
      <c r="F57">
        <v>0</v>
      </c>
      <c r="G57" t="s">
        <v>6901</v>
      </c>
      <c r="H57">
        <v>0</v>
      </c>
      <c r="I57" t="b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>
        <v>7016</v>
      </c>
      <c r="B58">
        <v>1</v>
      </c>
      <c r="C58" t="s">
        <v>6896</v>
      </c>
      <c r="D58">
        <v>0</v>
      </c>
      <c r="E58">
        <v>7016</v>
      </c>
      <c r="F58">
        <v>0</v>
      </c>
      <c r="G58" t="s">
        <v>6902</v>
      </c>
      <c r="H58">
        <v>0</v>
      </c>
      <c r="I58" t="b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>
      <c r="A59">
        <v>7017</v>
      </c>
      <c r="B59">
        <v>1</v>
      </c>
      <c r="C59" t="s">
        <v>6896</v>
      </c>
      <c r="D59">
        <v>0</v>
      </c>
      <c r="E59">
        <v>7017</v>
      </c>
      <c r="F59">
        <v>0</v>
      </c>
      <c r="G59" t="s">
        <v>6903</v>
      </c>
      <c r="H59">
        <v>0</v>
      </c>
      <c r="I59" t="b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>
        <v>7018</v>
      </c>
      <c r="B60">
        <v>1</v>
      </c>
      <c r="C60" t="s">
        <v>6896</v>
      </c>
      <c r="D60">
        <v>0</v>
      </c>
      <c r="E60">
        <v>7018</v>
      </c>
      <c r="F60">
        <v>0</v>
      </c>
      <c r="G60" t="s">
        <v>6904</v>
      </c>
      <c r="H60">
        <v>0</v>
      </c>
      <c r="I60" t="b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>
        <v>7019</v>
      </c>
      <c r="B61">
        <v>1</v>
      </c>
      <c r="C61" t="s">
        <v>6896</v>
      </c>
      <c r="D61">
        <v>0</v>
      </c>
      <c r="E61">
        <v>7019</v>
      </c>
      <c r="F61">
        <v>0</v>
      </c>
      <c r="G61" t="s">
        <v>6905</v>
      </c>
      <c r="H61">
        <v>0</v>
      </c>
      <c r="I61" t="b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>
        <v>7020</v>
      </c>
      <c r="B62">
        <v>1</v>
      </c>
      <c r="C62" t="s">
        <v>6896</v>
      </c>
      <c r="D62">
        <v>0</v>
      </c>
      <c r="E62">
        <v>7020</v>
      </c>
      <c r="F62">
        <v>0</v>
      </c>
      <c r="G62" t="s">
        <v>6906</v>
      </c>
      <c r="H62">
        <v>0</v>
      </c>
      <c r="I62" t="b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>
      <c r="A63">
        <v>7101</v>
      </c>
      <c r="B63">
        <v>1</v>
      </c>
      <c r="C63" t="s">
        <v>6896</v>
      </c>
      <c r="D63">
        <v>0</v>
      </c>
      <c r="E63">
        <v>7101</v>
      </c>
      <c r="F63">
        <v>0</v>
      </c>
      <c r="G63" t="s">
        <v>6963</v>
      </c>
      <c r="H63">
        <v>0</v>
      </c>
      <c r="I63" t="b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>
        <v>7102</v>
      </c>
      <c r="B64">
        <v>1</v>
      </c>
      <c r="C64" t="s">
        <v>6896</v>
      </c>
      <c r="D64">
        <v>0</v>
      </c>
      <c r="E64">
        <v>7102</v>
      </c>
      <c r="F64">
        <v>0</v>
      </c>
      <c r="G64" t="s">
        <v>6964</v>
      </c>
      <c r="H64">
        <v>0</v>
      </c>
      <c r="I64" t="b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>
        <v>7103</v>
      </c>
      <c r="B65">
        <v>1</v>
      </c>
      <c r="C65" t="s">
        <v>6896</v>
      </c>
      <c r="D65">
        <v>0</v>
      </c>
      <c r="E65">
        <v>7103</v>
      </c>
      <c r="F65">
        <v>0</v>
      </c>
      <c r="G65" t="s">
        <v>6965</v>
      </c>
      <c r="H65">
        <v>0</v>
      </c>
      <c r="I65" t="b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>
        <v>7104</v>
      </c>
      <c r="B66">
        <v>1</v>
      </c>
      <c r="C66" t="s">
        <v>6896</v>
      </c>
      <c r="D66">
        <v>0</v>
      </c>
      <c r="E66">
        <v>7104</v>
      </c>
      <c r="F66">
        <v>0</v>
      </c>
      <c r="G66" t="s">
        <v>6966</v>
      </c>
      <c r="H66">
        <v>0</v>
      </c>
      <c r="I66" t="b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>
      <c r="A67">
        <v>7105</v>
      </c>
      <c r="B67">
        <v>1</v>
      </c>
      <c r="C67" t="s">
        <v>6896</v>
      </c>
      <c r="D67">
        <v>0</v>
      </c>
      <c r="E67">
        <v>7105</v>
      </c>
      <c r="F67">
        <v>0</v>
      </c>
      <c r="G67" t="s">
        <v>6967</v>
      </c>
      <c r="H67">
        <v>0</v>
      </c>
      <c r="I67" t="b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>
        <v>7106</v>
      </c>
      <c r="B68">
        <v>1</v>
      </c>
      <c r="C68" t="s">
        <v>6896</v>
      </c>
      <c r="D68">
        <v>0</v>
      </c>
      <c r="E68">
        <v>7106</v>
      </c>
      <c r="F68">
        <v>0</v>
      </c>
      <c r="G68" t="s">
        <v>6968</v>
      </c>
      <c r="H68">
        <v>0</v>
      </c>
      <c r="I68" t="b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>
        <v>7107</v>
      </c>
      <c r="B69">
        <v>1</v>
      </c>
      <c r="C69" t="s">
        <v>6896</v>
      </c>
      <c r="D69">
        <v>0</v>
      </c>
      <c r="E69">
        <v>7107</v>
      </c>
      <c r="F69">
        <v>0</v>
      </c>
      <c r="G69" t="s">
        <v>6969</v>
      </c>
      <c r="H69">
        <v>0</v>
      </c>
      <c r="I69" t="b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>
        <v>7108</v>
      </c>
      <c r="B70">
        <v>1</v>
      </c>
      <c r="C70" t="s">
        <v>6896</v>
      </c>
      <c r="D70">
        <v>0</v>
      </c>
      <c r="E70">
        <v>7108</v>
      </c>
      <c r="F70">
        <v>0</v>
      </c>
      <c r="G70" t="s">
        <v>6970</v>
      </c>
      <c r="H70">
        <v>0</v>
      </c>
      <c r="I70" t="b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>
      <c r="A71">
        <v>7109</v>
      </c>
      <c r="B71">
        <v>1</v>
      </c>
      <c r="C71" t="s">
        <v>6896</v>
      </c>
      <c r="D71">
        <v>0</v>
      </c>
      <c r="E71">
        <v>7109</v>
      </c>
      <c r="F71">
        <v>0</v>
      </c>
      <c r="G71" t="s">
        <v>6971</v>
      </c>
      <c r="H71">
        <v>0</v>
      </c>
      <c r="I71" t="b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>
        <v>7110</v>
      </c>
      <c r="B72">
        <v>1</v>
      </c>
      <c r="C72" t="s">
        <v>6896</v>
      </c>
      <c r="D72">
        <v>0</v>
      </c>
      <c r="E72">
        <v>7110</v>
      </c>
      <c r="F72">
        <v>0</v>
      </c>
      <c r="G72" t="s">
        <v>6972</v>
      </c>
      <c r="H72">
        <v>0</v>
      </c>
      <c r="I72" t="b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>
        <v>7201</v>
      </c>
      <c r="B73">
        <v>1</v>
      </c>
      <c r="C73" t="s">
        <v>6896</v>
      </c>
      <c r="D73">
        <v>0</v>
      </c>
      <c r="E73">
        <v>7211</v>
      </c>
      <c r="F73">
        <v>0</v>
      </c>
      <c r="G73" t="s">
        <v>7031</v>
      </c>
      <c r="H73">
        <v>0</v>
      </c>
      <c r="I73" t="b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>
        <v>7211</v>
      </c>
      <c r="B74">
        <v>1</v>
      </c>
      <c r="C74" t="s">
        <v>6896</v>
      </c>
      <c r="D74">
        <v>0</v>
      </c>
      <c r="E74">
        <v>7211</v>
      </c>
      <c r="F74">
        <v>0</v>
      </c>
      <c r="G74" t="s">
        <v>7017</v>
      </c>
      <c r="H74">
        <v>0</v>
      </c>
      <c r="I74" t="b">
        <v>0</v>
      </c>
      <c r="J74">
        <v>0</v>
      </c>
      <c r="K74">
        <v>0</v>
      </c>
      <c r="L74">
        <v>0</v>
      </c>
      <c r="M74">
        <v>0</v>
      </c>
      <c r="N74">
        <v>0</v>
      </c>
    </row>
    <row r="75" spans="1:14">
      <c r="A75">
        <v>7212</v>
      </c>
      <c r="B75">
        <v>1</v>
      </c>
      <c r="C75" t="s">
        <v>6896</v>
      </c>
      <c r="D75">
        <v>0</v>
      </c>
      <c r="E75">
        <v>7212</v>
      </c>
      <c r="F75">
        <v>0</v>
      </c>
      <c r="G75" t="s">
        <v>7018</v>
      </c>
      <c r="H75">
        <v>0</v>
      </c>
      <c r="I75" t="b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>
        <v>7213</v>
      </c>
      <c r="B76">
        <v>1</v>
      </c>
      <c r="C76" t="s">
        <v>6896</v>
      </c>
      <c r="D76">
        <v>0</v>
      </c>
      <c r="E76">
        <v>7213</v>
      </c>
      <c r="F76">
        <v>0</v>
      </c>
      <c r="G76" t="s">
        <v>7019</v>
      </c>
      <c r="H76">
        <v>0</v>
      </c>
      <c r="I76" t="b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>
        <v>7214</v>
      </c>
      <c r="B77">
        <v>1</v>
      </c>
      <c r="C77" t="s">
        <v>6896</v>
      </c>
      <c r="D77">
        <v>0</v>
      </c>
      <c r="E77">
        <v>7214</v>
      </c>
      <c r="F77">
        <v>0</v>
      </c>
      <c r="G77" t="s">
        <v>7020</v>
      </c>
      <c r="H77">
        <v>0</v>
      </c>
      <c r="I77" t="b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>
        <v>7215</v>
      </c>
      <c r="B78">
        <v>1</v>
      </c>
      <c r="C78" t="s">
        <v>6896</v>
      </c>
      <c r="D78">
        <v>0</v>
      </c>
      <c r="E78">
        <v>7215</v>
      </c>
      <c r="F78">
        <v>0</v>
      </c>
      <c r="G78" t="s">
        <v>7021</v>
      </c>
      <c r="H78">
        <v>0</v>
      </c>
      <c r="I78" t="b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>
      <c r="A79">
        <v>7216</v>
      </c>
      <c r="B79">
        <v>1</v>
      </c>
      <c r="C79" t="s">
        <v>6896</v>
      </c>
      <c r="D79">
        <v>0</v>
      </c>
      <c r="E79">
        <v>7216</v>
      </c>
      <c r="F79">
        <v>0</v>
      </c>
      <c r="G79" t="s">
        <v>7022</v>
      </c>
      <c r="H79">
        <v>0</v>
      </c>
      <c r="I79" t="b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>
        <v>7217</v>
      </c>
      <c r="B80">
        <v>1</v>
      </c>
      <c r="C80" t="s">
        <v>6896</v>
      </c>
      <c r="D80">
        <v>0</v>
      </c>
      <c r="E80">
        <v>7217</v>
      </c>
      <c r="F80">
        <v>0</v>
      </c>
      <c r="G80" t="s">
        <v>7023</v>
      </c>
      <c r="H80">
        <v>0</v>
      </c>
      <c r="I80" t="b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>
        <v>7218</v>
      </c>
      <c r="B81">
        <v>1</v>
      </c>
      <c r="C81" t="s">
        <v>6896</v>
      </c>
      <c r="D81">
        <v>0</v>
      </c>
      <c r="E81">
        <v>7218</v>
      </c>
      <c r="F81">
        <v>0</v>
      </c>
      <c r="G81" t="s">
        <v>7024</v>
      </c>
      <c r="H81">
        <v>0</v>
      </c>
      <c r="I81" t="b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>
        <v>7219</v>
      </c>
      <c r="B82">
        <v>1</v>
      </c>
      <c r="C82" t="s">
        <v>6896</v>
      </c>
      <c r="D82">
        <v>0</v>
      </c>
      <c r="E82">
        <v>7219</v>
      </c>
      <c r="F82">
        <v>0</v>
      </c>
      <c r="G82" t="s">
        <v>7025</v>
      </c>
      <c r="H82">
        <v>0</v>
      </c>
      <c r="I82" t="b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>
      <c r="A83">
        <v>7220</v>
      </c>
      <c r="B83">
        <v>1</v>
      </c>
      <c r="C83" t="s">
        <v>6896</v>
      </c>
      <c r="D83">
        <v>0</v>
      </c>
      <c r="E83">
        <v>7220</v>
      </c>
      <c r="F83">
        <v>0</v>
      </c>
      <c r="G83" t="s">
        <v>7026</v>
      </c>
      <c r="H83">
        <v>0</v>
      </c>
      <c r="I83" t="b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>
        <v>7221</v>
      </c>
      <c r="B84">
        <v>1</v>
      </c>
      <c r="C84" t="s">
        <v>6896</v>
      </c>
      <c r="D84">
        <v>0</v>
      </c>
      <c r="E84">
        <v>7221</v>
      </c>
      <c r="F84">
        <v>0</v>
      </c>
      <c r="G84" t="s">
        <v>7027</v>
      </c>
      <c r="H84">
        <v>0</v>
      </c>
      <c r="I84" t="b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>
        <v>7222</v>
      </c>
      <c r="B85">
        <v>1</v>
      </c>
      <c r="C85" t="s">
        <v>6896</v>
      </c>
      <c r="D85">
        <v>0</v>
      </c>
      <c r="E85">
        <v>7222</v>
      </c>
      <c r="F85">
        <v>0</v>
      </c>
      <c r="G85" t="s">
        <v>7028</v>
      </c>
      <c r="H85">
        <v>0</v>
      </c>
      <c r="I85" t="b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>
        <v>7223</v>
      </c>
      <c r="B86">
        <v>1</v>
      </c>
      <c r="C86" t="s">
        <v>6896</v>
      </c>
      <c r="D86">
        <v>0</v>
      </c>
      <c r="E86">
        <v>7223</v>
      </c>
      <c r="F86">
        <v>0</v>
      </c>
      <c r="G86" t="s">
        <v>7029</v>
      </c>
      <c r="H86">
        <v>0</v>
      </c>
      <c r="I86" t="b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>
      <c r="A87">
        <v>7224</v>
      </c>
      <c r="B87">
        <v>1</v>
      </c>
      <c r="C87" t="s">
        <v>6896</v>
      </c>
      <c r="D87">
        <v>0</v>
      </c>
      <c r="E87">
        <v>7224</v>
      </c>
      <c r="F87">
        <v>0</v>
      </c>
      <c r="G87" t="s">
        <v>7030</v>
      </c>
      <c r="H87">
        <v>0</v>
      </c>
      <c r="I87" t="b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>
        <v>7301</v>
      </c>
      <c r="B88">
        <v>1</v>
      </c>
      <c r="C88" t="s">
        <v>6896</v>
      </c>
      <c r="D88">
        <v>0</v>
      </c>
      <c r="E88">
        <v>7301</v>
      </c>
      <c r="F88">
        <v>0</v>
      </c>
      <c r="G88" t="s">
        <v>6944</v>
      </c>
      <c r="H88">
        <v>0</v>
      </c>
      <c r="I88" t="b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>
        <v>7311</v>
      </c>
      <c r="B89">
        <v>1</v>
      </c>
      <c r="C89" t="s">
        <v>6896</v>
      </c>
      <c r="D89">
        <v>0</v>
      </c>
      <c r="E89">
        <v>7311</v>
      </c>
      <c r="F89">
        <v>0</v>
      </c>
      <c r="G89" t="s">
        <v>6943</v>
      </c>
      <c r="H89">
        <v>0</v>
      </c>
      <c r="I89" t="b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>
        <v>7312</v>
      </c>
      <c r="B90">
        <v>1</v>
      </c>
      <c r="C90" t="s">
        <v>6896</v>
      </c>
      <c r="D90">
        <v>0</v>
      </c>
      <c r="E90">
        <v>7312</v>
      </c>
      <c r="F90">
        <v>0</v>
      </c>
      <c r="G90" t="s">
        <v>6945</v>
      </c>
      <c r="H90">
        <v>0</v>
      </c>
      <c r="I90" t="b">
        <v>0</v>
      </c>
      <c r="J90">
        <v>0</v>
      </c>
      <c r="K90">
        <v>0</v>
      </c>
      <c r="L90">
        <v>0</v>
      </c>
      <c r="M90">
        <v>0</v>
      </c>
      <c r="N90">
        <v>0</v>
      </c>
    </row>
    <row r="91" spans="1:14">
      <c r="A91">
        <v>7313</v>
      </c>
      <c r="B91">
        <v>1</v>
      </c>
      <c r="C91" t="s">
        <v>6896</v>
      </c>
      <c r="D91">
        <v>0</v>
      </c>
      <c r="E91">
        <v>7313</v>
      </c>
      <c r="F91">
        <v>0</v>
      </c>
      <c r="G91" t="s">
        <v>6946</v>
      </c>
      <c r="H91">
        <v>0</v>
      </c>
      <c r="I91" t="b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>
        <v>7314</v>
      </c>
      <c r="B92">
        <v>1</v>
      </c>
      <c r="C92" t="s">
        <v>6896</v>
      </c>
      <c r="D92">
        <v>0</v>
      </c>
      <c r="E92">
        <v>7314</v>
      </c>
      <c r="F92">
        <v>0</v>
      </c>
      <c r="G92" t="s">
        <v>6947</v>
      </c>
      <c r="H92">
        <v>0</v>
      </c>
      <c r="I92" t="b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>
        <v>7315</v>
      </c>
      <c r="B93">
        <v>1</v>
      </c>
      <c r="C93" t="s">
        <v>6896</v>
      </c>
      <c r="D93">
        <v>0</v>
      </c>
      <c r="E93">
        <v>7315</v>
      </c>
      <c r="F93">
        <v>0</v>
      </c>
      <c r="G93" t="s">
        <v>6948</v>
      </c>
      <c r="H93">
        <v>0</v>
      </c>
      <c r="I93" t="b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>
        <v>7321</v>
      </c>
      <c r="B94">
        <v>1</v>
      </c>
      <c r="C94" t="s">
        <v>6896</v>
      </c>
      <c r="D94">
        <v>0</v>
      </c>
      <c r="E94">
        <v>7321</v>
      </c>
      <c r="F94">
        <v>0</v>
      </c>
      <c r="G94" t="s">
        <v>6949</v>
      </c>
      <c r="H94">
        <v>0</v>
      </c>
      <c r="I94" t="b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>
      <c r="A95">
        <v>7331</v>
      </c>
      <c r="B95">
        <v>1</v>
      </c>
      <c r="C95" t="s">
        <v>6896</v>
      </c>
      <c r="D95">
        <v>0</v>
      </c>
      <c r="E95">
        <v>7331</v>
      </c>
      <c r="F95">
        <v>0</v>
      </c>
      <c r="G95" t="s">
        <v>6950</v>
      </c>
      <c r="H95">
        <v>0</v>
      </c>
      <c r="I95" t="b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>
        <v>7332</v>
      </c>
      <c r="B96">
        <v>1</v>
      </c>
      <c r="C96" t="s">
        <v>6896</v>
      </c>
      <c r="D96">
        <v>0</v>
      </c>
      <c r="E96">
        <v>7332</v>
      </c>
      <c r="F96">
        <v>0</v>
      </c>
      <c r="G96" t="s">
        <v>6951</v>
      </c>
      <c r="H96">
        <v>0</v>
      </c>
      <c r="I96" t="b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>
        <v>7333</v>
      </c>
      <c r="B97">
        <v>1</v>
      </c>
      <c r="C97" t="s">
        <v>6896</v>
      </c>
      <c r="D97">
        <v>0</v>
      </c>
      <c r="E97">
        <v>7333</v>
      </c>
      <c r="F97">
        <v>0</v>
      </c>
      <c r="G97" t="s">
        <v>6952</v>
      </c>
      <c r="H97">
        <v>0</v>
      </c>
      <c r="I97" t="b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>
        <v>7401</v>
      </c>
      <c r="B98">
        <v>1</v>
      </c>
      <c r="C98" t="s">
        <v>6896</v>
      </c>
      <c r="D98">
        <v>0</v>
      </c>
      <c r="E98">
        <v>7401</v>
      </c>
      <c r="F98">
        <v>0</v>
      </c>
      <c r="G98" t="s">
        <v>7017</v>
      </c>
      <c r="H98">
        <v>0</v>
      </c>
      <c r="I98" t="b">
        <v>0</v>
      </c>
      <c r="J98">
        <v>0</v>
      </c>
      <c r="K98">
        <v>0</v>
      </c>
      <c r="L98">
        <v>0</v>
      </c>
      <c r="M98">
        <v>0</v>
      </c>
      <c r="N98">
        <v>0</v>
      </c>
    </row>
    <row r="99" spans="1:14">
      <c r="A99">
        <v>7402</v>
      </c>
      <c r="B99">
        <v>1</v>
      </c>
      <c r="C99" t="s">
        <v>6896</v>
      </c>
      <c r="D99">
        <v>0</v>
      </c>
      <c r="E99">
        <v>7402</v>
      </c>
      <c r="F99">
        <v>0</v>
      </c>
      <c r="G99" t="s">
        <v>7018</v>
      </c>
      <c r="H99">
        <v>0</v>
      </c>
      <c r="I99" t="b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>
        <v>7403</v>
      </c>
      <c r="B100">
        <v>1</v>
      </c>
      <c r="C100" t="s">
        <v>6896</v>
      </c>
      <c r="D100">
        <v>0</v>
      </c>
      <c r="E100">
        <v>7403</v>
      </c>
      <c r="F100">
        <v>0</v>
      </c>
      <c r="G100" t="s">
        <v>7019</v>
      </c>
      <c r="H100">
        <v>0</v>
      </c>
      <c r="I100" t="b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>
        <v>7404</v>
      </c>
      <c r="B101">
        <v>1</v>
      </c>
      <c r="C101" t="s">
        <v>6896</v>
      </c>
      <c r="D101">
        <v>0</v>
      </c>
      <c r="E101">
        <v>7404</v>
      </c>
      <c r="F101">
        <v>0</v>
      </c>
      <c r="G101" t="s">
        <v>7020</v>
      </c>
      <c r="H101">
        <v>0</v>
      </c>
      <c r="I101" t="b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>
        <v>7405</v>
      </c>
      <c r="B102">
        <v>1</v>
      </c>
      <c r="C102" t="s">
        <v>6896</v>
      </c>
      <c r="D102">
        <v>0</v>
      </c>
      <c r="E102">
        <v>7405</v>
      </c>
      <c r="F102">
        <v>0</v>
      </c>
      <c r="G102" t="s">
        <v>7021</v>
      </c>
      <c r="H102">
        <v>0</v>
      </c>
      <c r="I102" t="b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>
      <c r="A103">
        <v>7406</v>
      </c>
      <c r="B103">
        <v>1</v>
      </c>
      <c r="C103" t="s">
        <v>6896</v>
      </c>
      <c r="D103">
        <v>0</v>
      </c>
      <c r="E103">
        <v>7406</v>
      </c>
      <c r="F103">
        <v>0</v>
      </c>
      <c r="G103" t="s">
        <v>7022</v>
      </c>
      <c r="H103">
        <v>0</v>
      </c>
      <c r="I103" t="b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>
        <v>7407</v>
      </c>
      <c r="B104">
        <v>1</v>
      </c>
      <c r="C104" t="s">
        <v>6896</v>
      </c>
      <c r="D104">
        <v>0</v>
      </c>
      <c r="E104">
        <v>7407</v>
      </c>
      <c r="F104">
        <v>0</v>
      </c>
      <c r="G104" t="s">
        <v>7023</v>
      </c>
      <c r="H104">
        <v>0</v>
      </c>
      <c r="I104" t="b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>
        <v>7408</v>
      </c>
      <c r="B105">
        <v>1</v>
      </c>
      <c r="C105" t="s">
        <v>6896</v>
      </c>
      <c r="D105">
        <v>0</v>
      </c>
      <c r="E105">
        <v>7408</v>
      </c>
      <c r="F105">
        <v>0</v>
      </c>
      <c r="G105" t="s">
        <v>7024</v>
      </c>
      <c r="H105">
        <v>0</v>
      </c>
      <c r="I105" t="b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>
        <v>7409</v>
      </c>
      <c r="B106">
        <v>1</v>
      </c>
      <c r="C106" t="s">
        <v>6896</v>
      </c>
      <c r="D106">
        <v>0</v>
      </c>
      <c r="E106">
        <v>7409</v>
      </c>
      <c r="F106">
        <v>0</v>
      </c>
      <c r="G106" t="s">
        <v>7025</v>
      </c>
      <c r="H106">
        <v>0</v>
      </c>
      <c r="I106" t="b">
        <v>0</v>
      </c>
      <c r="J106">
        <v>0</v>
      </c>
      <c r="K106">
        <v>0</v>
      </c>
      <c r="L106">
        <v>0</v>
      </c>
      <c r="M106">
        <v>0</v>
      </c>
      <c r="N106">
        <v>0</v>
      </c>
    </row>
    <row r="107" spans="1:14">
      <c r="A107">
        <v>7410</v>
      </c>
      <c r="B107">
        <v>1</v>
      </c>
      <c r="C107" t="s">
        <v>6896</v>
      </c>
      <c r="D107">
        <v>0</v>
      </c>
      <c r="E107">
        <v>7410</v>
      </c>
      <c r="F107">
        <v>0</v>
      </c>
      <c r="G107" t="s">
        <v>7026</v>
      </c>
      <c r="H107">
        <v>0</v>
      </c>
      <c r="I107" t="b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>
      <c r="A108">
        <v>7411</v>
      </c>
      <c r="B108">
        <v>1</v>
      </c>
      <c r="C108" t="s">
        <v>6896</v>
      </c>
      <c r="D108">
        <v>0</v>
      </c>
      <c r="E108">
        <v>7411</v>
      </c>
      <c r="F108">
        <v>0</v>
      </c>
      <c r="G108" t="s">
        <v>7027</v>
      </c>
      <c r="H108">
        <v>0</v>
      </c>
      <c r="I108" t="b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A109">
        <v>7412</v>
      </c>
      <c r="B109">
        <v>1</v>
      </c>
      <c r="C109" t="s">
        <v>6896</v>
      </c>
      <c r="D109">
        <v>0</v>
      </c>
      <c r="E109">
        <v>7412</v>
      </c>
      <c r="F109">
        <v>0</v>
      </c>
      <c r="G109" t="s">
        <v>7028</v>
      </c>
      <c r="H109">
        <v>0</v>
      </c>
      <c r="I109" t="b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A110">
        <v>7413</v>
      </c>
      <c r="B110">
        <v>1</v>
      </c>
      <c r="C110" t="s">
        <v>6896</v>
      </c>
      <c r="D110">
        <v>0</v>
      </c>
      <c r="E110">
        <v>7413</v>
      </c>
      <c r="F110">
        <v>0</v>
      </c>
      <c r="G110" t="s">
        <v>7029</v>
      </c>
      <c r="H110">
        <v>0</v>
      </c>
      <c r="I110" t="b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>
      <c r="A111">
        <v>7414</v>
      </c>
      <c r="B111">
        <v>1</v>
      </c>
      <c r="C111" t="s">
        <v>6896</v>
      </c>
      <c r="D111">
        <v>0</v>
      </c>
      <c r="E111">
        <v>7414</v>
      </c>
      <c r="F111">
        <v>0</v>
      </c>
      <c r="G111" t="s">
        <v>7030</v>
      </c>
      <c r="H111">
        <v>0</v>
      </c>
      <c r="I111" t="b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>
      <c r="A112">
        <v>10001</v>
      </c>
      <c r="B112">
        <v>1</v>
      </c>
      <c r="C112" t="s">
        <v>4017</v>
      </c>
      <c r="D112">
        <v>0</v>
      </c>
      <c r="E112">
        <v>11001</v>
      </c>
      <c r="F112">
        <v>0</v>
      </c>
      <c r="G112" t="s">
        <v>4018</v>
      </c>
      <c r="H112">
        <v>0</v>
      </c>
      <c r="I112" t="b">
        <v>1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>
      <c r="A113">
        <v>10002</v>
      </c>
      <c r="B113">
        <v>1</v>
      </c>
      <c r="C113" t="s">
        <v>1808</v>
      </c>
      <c r="D113">
        <v>0</v>
      </c>
      <c r="E113">
        <v>11002</v>
      </c>
      <c r="F113">
        <v>0</v>
      </c>
      <c r="G113" t="s">
        <v>4019</v>
      </c>
      <c r="H113">
        <v>0</v>
      </c>
      <c r="I113" t="b">
        <v>1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>
      <c r="A114">
        <v>10003</v>
      </c>
      <c r="B114">
        <v>1</v>
      </c>
      <c r="C114" t="s">
        <v>1808</v>
      </c>
      <c r="D114">
        <v>0</v>
      </c>
      <c r="E114">
        <v>11003</v>
      </c>
      <c r="F114">
        <v>0</v>
      </c>
      <c r="G114" t="s">
        <v>4020</v>
      </c>
      <c r="H114">
        <v>0</v>
      </c>
      <c r="I114" t="b">
        <v>1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>
      <c r="A115">
        <v>10004</v>
      </c>
      <c r="B115">
        <v>1</v>
      </c>
      <c r="C115" t="s">
        <v>1808</v>
      </c>
      <c r="D115">
        <v>0</v>
      </c>
      <c r="E115">
        <v>11004</v>
      </c>
      <c r="F115">
        <v>0</v>
      </c>
      <c r="G115" t="s">
        <v>4021</v>
      </c>
      <c r="H115">
        <v>0</v>
      </c>
      <c r="I115" t="b">
        <v>1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>
      <c r="A116">
        <v>10005</v>
      </c>
      <c r="B116">
        <v>1</v>
      </c>
      <c r="C116" t="s">
        <v>1808</v>
      </c>
      <c r="D116">
        <v>0</v>
      </c>
      <c r="E116">
        <v>11005</v>
      </c>
      <c r="F116">
        <v>0</v>
      </c>
      <c r="G116" t="s">
        <v>4022</v>
      </c>
      <c r="H116">
        <v>0</v>
      </c>
      <c r="I116" t="b">
        <v>1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>
      <c r="A117">
        <v>10006</v>
      </c>
      <c r="B117">
        <v>1</v>
      </c>
      <c r="C117" t="s">
        <v>1808</v>
      </c>
      <c r="D117">
        <v>0</v>
      </c>
      <c r="E117">
        <v>11006</v>
      </c>
      <c r="F117">
        <v>0</v>
      </c>
      <c r="G117" t="s">
        <v>4023</v>
      </c>
      <c r="H117">
        <v>0</v>
      </c>
      <c r="I117" t="b">
        <v>1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>
        <v>10007</v>
      </c>
      <c r="B118">
        <v>1</v>
      </c>
      <c r="C118" t="s">
        <v>1808</v>
      </c>
      <c r="D118">
        <v>0</v>
      </c>
      <c r="E118">
        <v>11007</v>
      </c>
      <c r="F118">
        <v>0</v>
      </c>
      <c r="G118" t="s">
        <v>4024</v>
      </c>
      <c r="H118">
        <v>0</v>
      </c>
      <c r="I118" t="b">
        <v>1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1:14">
      <c r="A119">
        <v>10008</v>
      </c>
      <c r="B119">
        <v>1</v>
      </c>
      <c r="C119" t="s">
        <v>1808</v>
      </c>
      <c r="D119">
        <v>0</v>
      </c>
      <c r="E119">
        <v>11008</v>
      </c>
      <c r="F119">
        <v>0</v>
      </c>
      <c r="G119" t="s">
        <v>4025</v>
      </c>
      <c r="H119">
        <v>0</v>
      </c>
      <c r="I119" t="b">
        <v>1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>
      <c r="A120">
        <v>10009</v>
      </c>
      <c r="B120">
        <v>1</v>
      </c>
      <c r="C120" t="s">
        <v>1808</v>
      </c>
      <c r="D120">
        <v>0</v>
      </c>
      <c r="E120">
        <v>11009</v>
      </c>
      <c r="F120">
        <v>0</v>
      </c>
      <c r="G120" t="s">
        <v>4026</v>
      </c>
      <c r="H120">
        <v>0</v>
      </c>
      <c r="I120" t="b">
        <v>1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>
        <v>10010</v>
      </c>
      <c r="B121">
        <v>1</v>
      </c>
      <c r="C121" t="s">
        <v>1808</v>
      </c>
      <c r="D121">
        <v>0</v>
      </c>
      <c r="E121">
        <v>11010</v>
      </c>
      <c r="F121">
        <v>0</v>
      </c>
      <c r="G121" t="s">
        <v>4027</v>
      </c>
      <c r="H121">
        <v>0</v>
      </c>
      <c r="I121" t="b">
        <v>1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>
        <v>10011</v>
      </c>
      <c r="B122">
        <v>1</v>
      </c>
      <c r="C122" t="s">
        <v>1808</v>
      </c>
      <c r="D122">
        <v>0</v>
      </c>
      <c r="E122">
        <v>11011</v>
      </c>
      <c r="F122">
        <v>0</v>
      </c>
      <c r="G122" t="s">
        <v>4028</v>
      </c>
      <c r="H122">
        <v>0</v>
      </c>
      <c r="I122" t="b">
        <v>1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>
      <c r="A123">
        <v>10012</v>
      </c>
      <c r="B123">
        <v>1</v>
      </c>
      <c r="C123" t="s">
        <v>1808</v>
      </c>
      <c r="D123">
        <v>0</v>
      </c>
      <c r="E123">
        <v>11012</v>
      </c>
      <c r="F123">
        <v>0</v>
      </c>
      <c r="G123" t="s">
        <v>4029</v>
      </c>
      <c r="H123">
        <v>0</v>
      </c>
      <c r="I123" t="b">
        <v>1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>
        <v>10013</v>
      </c>
      <c r="B124">
        <v>1</v>
      </c>
      <c r="C124" t="s">
        <v>1808</v>
      </c>
      <c r="D124">
        <v>0</v>
      </c>
      <c r="E124">
        <v>11013</v>
      </c>
      <c r="F124">
        <v>0</v>
      </c>
      <c r="G124" t="s">
        <v>4030</v>
      </c>
      <c r="H124">
        <v>0</v>
      </c>
      <c r="I124" t="b">
        <v>1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>
        <v>10014</v>
      </c>
      <c r="B125">
        <v>1</v>
      </c>
      <c r="C125" t="s">
        <v>1808</v>
      </c>
      <c r="D125">
        <v>0</v>
      </c>
      <c r="E125">
        <v>11014</v>
      </c>
      <c r="F125">
        <v>0</v>
      </c>
      <c r="G125" t="s">
        <v>4031</v>
      </c>
      <c r="H125">
        <v>0</v>
      </c>
      <c r="I125" t="b">
        <v>1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>
        <v>10015</v>
      </c>
      <c r="B126">
        <v>1</v>
      </c>
      <c r="C126" t="s">
        <v>1808</v>
      </c>
      <c r="D126">
        <v>0</v>
      </c>
      <c r="E126">
        <v>11015</v>
      </c>
      <c r="F126">
        <v>0</v>
      </c>
      <c r="G126" t="s">
        <v>4032</v>
      </c>
      <c r="H126">
        <v>0</v>
      </c>
      <c r="I126" t="b">
        <v>1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>
      <c r="A127">
        <v>10101</v>
      </c>
      <c r="B127">
        <v>1</v>
      </c>
      <c r="C127" t="s">
        <v>1664</v>
      </c>
      <c r="D127">
        <v>0</v>
      </c>
      <c r="E127">
        <v>10101</v>
      </c>
      <c r="F127">
        <v>0</v>
      </c>
      <c r="G127" t="s">
        <v>4298</v>
      </c>
      <c r="H127">
        <v>0</v>
      </c>
      <c r="I127" t="b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>
        <v>10102</v>
      </c>
      <c r="B128">
        <v>1</v>
      </c>
      <c r="C128" t="s">
        <v>1664</v>
      </c>
      <c r="D128">
        <v>0</v>
      </c>
      <c r="E128">
        <v>10102</v>
      </c>
      <c r="F128">
        <v>0</v>
      </c>
      <c r="G128" t="s">
        <v>4306</v>
      </c>
      <c r="H128">
        <v>0</v>
      </c>
      <c r="I128" t="b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>
        <v>10201</v>
      </c>
      <c r="B129">
        <v>1</v>
      </c>
      <c r="C129" t="s">
        <v>1664</v>
      </c>
      <c r="D129">
        <v>0</v>
      </c>
      <c r="E129">
        <v>10201</v>
      </c>
      <c r="F129">
        <v>0</v>
      </c>
      <c r="G129" t="s">
        <v>4303</v>
      </c>
      <c r="H129">
        <v>0</v>
      </c>
      <c r="I129" t="b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>
        <v>10202</v>
      </c>
      <c r="B130">
        <v>1</v>
      </c>
      <c r="C130" t="s">
        <v>1664</v>
      </c>
      <c r="D130">
        <v>0</v>
      </c>
      <c r="E130">
        <v>10202</v>
      </c>
      <c r="F130">
        <v>0</v>
      </c>
      <c r="G130" t="s">
        <v>4305</v>
      </c>
      <c r="H130">
        <v>0</v>
      </c>
      <c r="I130" t="b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1:14">
      <c r="A131">
        <v>10301</v>
      </c>
      <c r="B131">
        <v>1</v>
      </c>
      <c r="C131" t="s">
        <v>1664</v>
      </c>
      <c r="D131">
        <v>0</v>
      </c>
      <c r="E131">
        <v>10301</v>
      </c>
      <c r="F131">
        <v>0</v>
      </c>
      <c r="G131" t="s">
        <v>4300</v>
      </c>
      <c r="H131">
        <v>0</v>
      </c>
      <c r="I131" t="b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>
        <v>10302</v>
      </c>
      <c r="B132">
        <v>1</v>
      </c>
      <c r="C132" t="s">
        <v>1664</v>
      </c>
      <c r="D132">
        <v>0</v>
      </c>
      <c r="E132">
        <v>10302</v>
      </c>
      <c r="F132">
        <v>0</v>
      </c>
      <c r="G132" t="s">
        <v>4307</v>
      </c>
      <c r="H132">
        <v>0</v>
      </c>
      <c r="I132" t="b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>
        <v>10303</v>
      </c>
      <c r="B133">
        <v>1</v>
      </c>
      <c r="C133" t="s">
        <v>1664</v>
      </c>
      <c r="D133">
        <v>0</v>
      </c>
      <c r="E133">
        <v>10303</v>
      </c>
      <c r="F133">
        <v>0</v>
      </c>
      <c r="G133" t="s">
        <v>4308</v>
      </c>
      <c r="H133">
        <v>0</v>
      </c>
      <c r="I133" t="b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>
        <v>10401</v>
      </c>
      <c r="B134">
        <v>1</v>
      </c>
      <c r="C134" t="s">
        <v>1664</v>
      </c>
      <c r="D134">
        <v>0</v>
      </c>
      <c r="E134">
        <v>10401</v>
      </c>
      <c r="F134">
        <v>0</v>
      </c>
      <c r="G134" t="s">
        <v>4299</v>
      </c>
      <c r="H134">
        <v>0</v>
      </c>
      <c r="I134" t="b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1:14">
      <c r="A135">
        <v>10402</v>
      </c>
      <c r="B135">
        <v>1</v>
      </c>
      <c r="C135" t="s">
        <v>1664</v>
      </c>
      <c r="D135">
        <v>0</v>
      </c>
      <c r="E135">
        <v>10402</v>
      </c>
      <c r="F135">
        <v>0</v>
      </c>
      <c r="G135" t="s">
        <v>4304</v>
      </c>
      <c r="H135">
        <v>0</v>
      </c>
      <c r="I135" t="b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>
        <v>10501</v>
      </c>
      <c r="B136">
        <v>1</v>
      </c>
      <c r="C136" t="s">
        <v>1664</v>
      </c>
      <c r="D136">
        <v>0</v>
      </c>
      <c r="E136">
        <v>10501</v>
      </c>
      <c r="F136">
        <v>0</v>
      </c>
      <c r="G136" t="s">
        <v>4714</v>
      </c>
      <c r="H136">
        <v>0</v>
      </c>
      <c r="I136" t="b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>
        <v>10502</v>
      </c>
      <c r="B137">
        <v>1</v>
      </c>
      <c r="C137" t="s">
        <v>1664</v>
      </c>
      <c r="D137">
        <v>0</v>
      </c>
      <c r="E137">
        <v>10502</v>
      </c>
      <c r="F137">
        <v>0</v>
      </c>
      <c r="G137" t="s">
        <v>4301</v>
      </c>
      <c r="H137">
        <v>0</v>
      </c>
      <c r="I137" t="b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>
        <v>10601</v>
      </c>
      <c r="B138">
        <v>1</v>
      </c>
      <c r="C138" t="s">
        <v>1664</v>
      </c>
      <c r="D138">
        <v>0</v>
      </c>
      <c r="E138">
        <v>10601</v>
      </c>
      <c r="F138">
        <v>0</v>
      </c>
      <c r="G138" t="s">
        <v>4302</v>
      </c>
      <c r="H138">
        <v>0</v>
      </c>
      <c r="I138" t="b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>
      <c r="A139">
        <v>50001</v>
      </c>
      <c r="B139">
        <v>1</v>
      </c>
      <c r="C139" t="s">
        <v>378</v>
      </c>
      <c r="D139">
        <v>0</v>
      </c>
      <c r="E139">
        <v>51001</v>
      </c>
      <c r="F139">
        <v>52001</v>
      </c>
      <c r="G139" t="s">
        <v>4573</v>
      </c>
      <c r="H139">
        <v>0</v>
      </c>
      <c r="I139" t="b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>
        <v>50002</v>
      </c>
      <c r="B140">
        <v>1</v>
      </c>
      <c r="C140" t="s">
        <v>378</v>
      </c>
      <c r="D140">
        <v>0</v>
      </c>
      <c r="E140">
        <v>51002</v>
      </c>
      <c r="F140">
        <v>52002</v>
      </c>
      <c r="G140" t="s">
        <v>4574</v>
      </c>
      <c r="H140">
        <v>0</v>
      </c>
      <c r="I140" t="b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>
        <v>50003</v>
      </c>
      <c r="B141">
        <v>1</v>
      </c>
      <c r="C141" t="s">
        <v>378</v>
      </c>
      <c r="D141">
        <v>0</v>
      </c>
      <c r="E141">
        <v>51003</v>
      </c>
      <c r="F141">
        <v>52003</v>
      </c>
      <c r="G141" t="s">
        <v>4575</v>
      </c>
      <c r="H141">
        <v>0</v>
      </c>
      <c r="I141" t="b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>
        <v>50004</v>
      </c>
      <c r="B142">
        <v>1</v>
      </c>
      <c r="C142" t="s">
        <v>378</v>
      </c>
      <c r="D142">
        <v>0</v>
      </c>
      <c r="E142">
        <v>51004</v>
      </c>
      <c r="F142">
        <v>52004</v>
      </c>
      <c r="G142" t="s">
        <v>4576</v>
      </c>
      <c r="H142">
        <v>1</v>
      </c>
      <c r="I142" t="b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1:14">
      <c r="A143">
        <v>50005</v>
      </c>
      <c r="B143">
        <v>1</v>
      </c>
      <c r="C143" t="s">
        <v>378</v>
      </c>
      <c r="D143">
        <v>0</v>
      </c>
      <c r="E143">
        <v>51005</v>
      </c>
      <c r="F143">
        <v>52005</v>
      </c>
      <c r="G143" t="s">
        <v>4577</v>
      </c>
      <c r="H143">
        <v>2</v>
      </c>
      <c r="I143" t="b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>
        <v>50006</v>
      </c>
      <c r="B144">
        <v>1</v>
      </c>
      <c r="C144" t="s">
        <v>378</v>
      </c>
      <c r="D144">
        <v>0</v>
      </c>
      <c r="E144">
        <v>51006</v>
      </c>
      <c r="F144">
        <v>52006</v>
      </c>
      <c r="G144" t="s">
        <v>4578</v>
      </c>
      <c r="H144">
        <v>3</v>
      </c>
      <c r="I144" t="b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>
        <v>50007</v>
      </c>
      <c r="B145">
        <v>1</v>
      </c>
      <c r="C145" t="s">
        <v>378</v>
      </c>
      <c r="D145">
        <v>0</v>
      </c>
      <c r="E145">
        <v>51007</v>
      </c>
      <c r="F145">
        <v>52007</v>
      </c>
      <c r="G145" t="s">
        <v>4579</v>
      </c>
      <c r="H145">
        <v>4</v>
      </c>
      <c r="I145" t="b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>
        <v>50008</v>
      </c>
      <c r="B146">
        <v>1</v>
      </c>
      <c r="C146" t="s">
        <v>378</v>
      </c>
      <c r="D146">
        <v>0</v>
      </c>
      <c r="E146">
        <v>51008</v>
      </c>
      <c r="F146">
        <v>52008</v>
      </c>
      <c r="G146" t="s">
        <v>4580</v>
      </c>
      <c r="H146">
        <v>5</v>
      </c>
      <c r="I146" t="b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>
      <c r="A147">
        <v>50009</v>
      </c>
      <c r="B147">
        <v>1</v>
      </c>
      <c r="C147" t="s">
        <v>378</v>
      </c>
      <c r="D147">
        <v>0</v>
      </c>
      <c r="E147">
        <v>51009</v>
      </c>
      <c r="F147">
        <v>52009</v>
      </c>
      <c r="G147" t="s">
        <v>4581</v>
      </c>
      <c r="H147">
        <v>6</v>
      </c>
      <c r="I147" t="b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>
        <v>50010</v>
      </c>
      <c r="B148">
        <v>1</v>
      </c>
      <c r="C148" t="s">
        <v>378</v>
      </c>
      <c r="D148">
        <v>0</v>
      </c>
      <c r="E148">
        <v>51010</v>
      </c>
      <c r="F148">
        <v>52010</v>
      </c>
      <c r="G148" t="s">
        <v>4582</v>
      </c>
      <c r="H148">
        <v>7</v>
      </c>
      <c r="I148" t="b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>
        <v>50011</v>
      </c>
      <c r="B149">
        <v>1</v>
      </c>
      <c r="C149" t="s">
        <v>378</v>
      </c>
      <c r="D149">
        <v>0</v>
      </c>
      <c r="E149">
        <v>51011</v>
      </c>
      <c r="F149">
        <v>52011</v>
      </c>
      <c r="G149" t="s">
        <v>4583</v>
      </c>
      <c r="H149">
        <v>8</v>
      </c>
      <c r="I149" t="b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>
        <v>50012</v>
      </c>
      <c r="B150">
        <v>1</v>
      </c>
      <c r="C150" t="s">
        <v>378</v>
      </c>
      <c r="D150">
        <v>0</v>
      </c>
      <c r="E150">
        <v>51012</v>
      </c>
      <c r="F150">
        <v>52012</v>
      </c>
      <c r="G150" t="s">
        <v>4584</v>
      </c>
      <c r="H150">
        <v>9</v>
      </c>
      <c r="I150" t="b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>
        <v>50013</v>
      </c>
      <c r="B151">
        <v>1</v>
      </c>
      <c r="C151" t="s">
        <v>378</v>
      </c>
      <c r="D151">
        <v>0</v>
      </c>
      <c r="E151">
        <v>51013</v>
      </c>
      <c r="F151">
        <v>52013</v>
      </c>
      <c r="G151" t="s">
        <v>4585</v>
      </c>
      <c r="H151">
        <v>10</v>
      </c>
      <c r="I151" t="b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>
      <c r="A152">
        <v>50014</v>
      </c>
      <c r="B152">
        <v>1</v>
      </c>
      <c r="C152" t="s">
        <v>378</v>
      </c>
      <c r="D152">
        <v>0</v>
      </c>
      <c r="E152">
        <v>51014</v>
      </c>
      <c r="F152">
        <v>52014</v>
      </c>
      <c r="G152" t="s">
        <v>4586</v>
      </c>
      <c r="H152">
        <v>11</v>
      </c>
      <c r="I152" t="b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>
        <v>50015</v>
      </c>
      <c r="B153">
        <v>1</v>
      </c>
      <c r="C153" t="s">
        <v>378</v>
      </c>
      <c r="D153">
        <v>0</v>
      </c>
      <c r="E153">
        <v>51015</v>
      </c>
      <c r="F153">
        <v>52015</v>
      </c>
      <c r="G153" t="s">
        <v>4587</v>
      </c>
      <c r="H153">
        <v>12</v>
      </c>
      <c r="I153" t="b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>
        <v>50016</v>
      </c>
      <c r="B154">
        <v>1</v>
      </c>
      <c r="C154" t="s">
        <v>378</v>
      </c>
      <c r="D154">
        <v>0</v>
      </c>
      <c r="E154">
        <v>51016</v>
      </c>
      <c r="F154">
        <v>52016</v>
      </c>
      <c r="G154" t="s">
        <v>4588</v>
      </c>
      <c r="H154">
        <v>13</v>
      </c>
      <c r="I154" t="b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>
        <v>50017</v>
      </c>
      <c r="B155">
        <v>1</v>
      </c>
      <c r="C155" t="s">
        <v>378</v>
      </c>
      <c r="D155">
        <v>0</v>
      </c>
      <c r="E155">
        <v>51017</v>
      </c>
      <c r="F155">
        <v>52017</v>
      </c>
      <c r="G155" t="s">
        <v>4589</v>
      </c>
      <c r="H155">
        <v>14</v>
      </c>
      <c r="I155" t="b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1:14">
      <c r="A156">
        <v>50018</v>
      </c>
      <c r="B156">
        <v>1</v>
      </c>
      <c r="C156" t="s">
        <v>378</v>
      </c>
      <c r="D156">
        <v>0</v>
      </c>
      <c r="E156">
        <v>51018</v>
      </c>
      <c r="F156">
        <v>52018</v>
      </c>
      <c r="G156" t="s">
        <v>4590</v>
      </c>
      <c r="H156">
        <v>15</v>
      </c>
      <c r="I156" t="b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>
        <v>50019</v>
      </c>
      <c r="B157">
        <v>1</v>
      </c>
      <c r="C157" t="s">
        <v>378</v>
      </c>
      <c r="D157">
        <v>0</v>
      </c>
      <c r="E157">
        <v>51019</v>
      </c>
      <c r="F157">
        <v>52019</v>
      </c>
      <c r="G157" t="s">
        <v>4639</v>
      </c>
      <c r="H157">
        <v>16</v>
      </c>
      <c r="I157" t="b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>
        <v>50020</v>
      </c>
      <c r="B158">
        <v>1</v>
      </c>
      <c r="C158" t="s">
        <v>378</v>
      </c>
      <c r="D158">
        <v>0</v>
      </c>
      <c r="E158">
        <v>51020</v>
      </c>
      <c r="F158">
        <v>52020</v>
      </c>
      <c r="G158" t="s">
        <v>4640</v>
      </c>
      <c r="H158">
        <v>17</v>
      </c>
      <c r="I158" t="b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>
        <v>50021</v>
      </c>
      <c r="B159">
        <v>1</v>
      </c>
      <c r="C159" t="s">
        <v>378</v>
      </c>
      <c r="D159">
        <v>0</v>
      </c>
      <c r="E159">
        <v>51021</v>
      </c>
      <c r="F159">
        <v>52021</v>
      </c>
      <c r="G159" t="s">
        <v>4591</v>
      </c>
      <c r="H159">
        <v>18</v>
      </c>
      <c r="I159" t="b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1:14">
      <c r="A160">
        <v>50022</v>
      </c>
      <c r="B160">
        <v>1</v>
      </c>
      <c r="C160" t="s">
        <v>378</v>
      </c>
      <c r="D160">
        <v>0</v>
      </c>
      <c r="E160">
        <v>51022</v>
      </c>
      <c r="F160">
        <v>52022</v>
      </c>
      <c r="G160" t="s">
        <v>4592</v>
      </c>
      <c r="H160">
        <v>19</v>
      </c>
      <c r="I160" t="b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>
        <v>50023</v>
      </c>
      <c r="B161">
        <v>1</v>
      </c>
      <c r="C161" t="s">
        <v>378</v>
      </c>
      <c r="D161">
        <v>0</v>
      </c>
      <c r="E161">
        <v>51023</v>
      </c>
      <c r="F161">
        <v>52023</v>
      </c>
      <c r="G161" t="s">
        <v>4593</v>
      </c>
      <c r="H161">
        <v>20</v>
      </c>
      <c r="I161" t="b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>
        <v>50024</v>
      </c>
      <c r="B162">
        <v>1</v>
      </c>
      <c r="C162" t="s">
        <v>378</v>
      </c>
      <c r="D162">
        <v>0</v>
      </c>
      <c r="E162">
        <v>51024</v>
      </c>
      <c r="F162">
        <v>52024</v>
      </c>
      <c r="G162" t="s">
        <v>4594</v>
      </c>
      <c r="H162">
        <v>21</v>
      </c>
      <c r="I162" t="b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>
        <v>50025</v>
      </c>
      <c r="B163">
        <v>1</v>
      </c>
      <c r="C163" t="s">
        <v>378</v>
      </c>
      <c r="D163">
        <v>0</v>
      </c>
      <c r="E163">
        <v>51025</v>
      </c>
      <c r="F163">
        <v>52025</v>
      </c>
      <c r="G163" t="s">
        <v>4595</v>
      </c>
      <c r="H163">
        <v>22</v>
      </c>
      <c r="I163" t="b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1:14">
      <c r="A164">
        <v>50026</v>
      </c>
      <c r="B164">
        <v>1</v>
      </c>
      <c r="C164" t="s">
        <v>378</v>
      </c>
      <c r="D164">
        <v>0</v>
      </c>
      <c r="E164">
        <v>51026</v>
      </c>
      <c r="F164">
        <v>52026</v>
      </c>
      <c r="G164" t="s">
        <v>4596</v>
      </c>
      <c r="H164">
        <v>23</v>
      </c>
      <c r="I164" t="b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>
        <v>50027</v>
      </c>
      <c r="B165">
        <v>1</v>
      </c>
      <c r="C165" t="s">
        <v>378</v>
      </c>
      <c r="D165">
        <v>0</v>
      </c>
      <c r="E165">
        <v>51027</v>
      </c>
      <c r="F165">
        <v>52027</v>
      </c>
      <c r="G165" t="s">
        <v>4597</v>
      </c>
      <c r="H165">
        <v>24</v>
      </c>
      <c r="I165" t="b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>
        <v>50028</v>
      </c>
      <c r="B166">
        <v>1</v>
      </c>
      <c r="C166" t="s">
        <v>378</v>
      </c>
      <c r="D166">
        <v>0</v>
      </c>
      <c r="E166">
        <v>51028</v>
      </c>
      <c r="F166">
        <v>52028</v>
      </c>
      <c r="G166" t="s">
        <v>4598</v>
      </c>
      <c r="H166">
        <v>25</v>
      </c>
      <c r="I166" t="b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>
        <v>50029</v>
      </c>
      <c r="B167">
        <v>1</v>
      </c>
      <c r="C167" t="s">
        <v>378</v>
      </c>
      <c r="D167">
        <v>0</v>
      </c>
      <c r="E167">
        <v>51029</v>
      </c>
      <c r="F167">
        <v>52029</v>
      </c>
      <c r="G167" t="s">
        <v>4599</v>
      </c>
      <c r="H167">
        <v>26</v>
      </c>
      <c r="I167" t="b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1:14">
      <c r="A168">
        <v>50030</v>
      </c>
      <c r="B168">
        <v>1</v>
      </c>
      <c r="C168" t="s">
        <v>378</v>
      </c>
      <c r="D168">
        <v>0</v>
      </c>
      <c r="E168">
        <v>51030</v>
      </c>
      <c r="F168">
        <v>52030</v>
      </c>
      <c r="G168" t="s">
        <v>4600</v>
      </c>
      <c r="H168">
        <v>27</v>
      </c>
      <c r="I168" t="b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>
        <v>50031</v>
      </c>
      <c r="B169">
        <v>1</v>
      </c>
      <c r="C169" t="s">
        <v>378</v>
      </c>
      <c r="D169">
        <v>0</v>
      </c>
      <c r="E169">
        <v>51031</v>
      </c>
      <c r="F169">
        <v>52031</v>
      </c>
      <c r="G169" t="s">
        <v>4601</v>
      </c>
      <c r="H169">
        <v>28</v>
      </c>
      <c r="I169" t="b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>
        <v>50032</v>
      </c>
      <c r="B170">
        <v>1</v>
      </c>
      <c r="C170" t="s">
        <v>378</v>
      </c>
      <c r="D170">
        <v>0</v>
      </c>
      <c r="E170">
        <v>51032</v>
      </c>
      <c r="F170">
        <v>52032</v>
      </c>
      <c r="G170" t="s">
        <v>4602</v>
      </c>
      <c r="H170">
        <v>29</v>
      </c>
      <c r="I170" t="b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>
        <v>50033</v>
      </c>
      <c r="B171">
        <v>1</v>
      </c>
      <c r="C171" t="s">
        <v>378</v>
      </c>
      <c r="D171">
        <v>0</v>
      </c>
      <c r="E171">
        <v>51033</v>
      </c>
      <c r="F171">
        <v>52033</v>
      </c>
      <c r="G171" t="s">
        <v>4603</v>
      </c>
      <c r="H171">
        <v>30</v>
      </c>
      <c r="I171" t="b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>
      <c r="A172">
        <v>50034</v>
      </c>
      <c r="B172">
        <v>1</v>
      </c>
      <c r="C172" t="s">
        <v>378</v>
      </c>
      <c r="D172">
        <v>0</v>
      </c>
      <c r="E172">
        <v>51034</v>
      </c>
      <c r="F172">
        <v>52034</v>
      </c>
      <c r="G172" t="s">
        <v>4604</v>
      </c>
      <c r="H172">
        <v>31</v>
      </c>
      <c r="I172" t="b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>
        <v>60001</v>
      </c>
      <c r="B173">
        <v>1</v>
      </c>
      <c r="C173" t="s">
        <v>1860</v>
      </c>
      <c r="D173">
        <v>0</v>
      </c>
      <c r="E173">
        <v>60001</v>
      </c>
      <c r="F173">
        <v>61001</v>
      </c>
      <c r="G173" t="s">
        <v>1861</v>
      </c>
      <c r="H173">
        <v>0</v>
      </c>
      <c r="I173" t="b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>
        <v>60002</v>
      </c>
      <c r="B174">
        <v>1</v>
      </c>
      <c r="C174" t="s">
        <v>1860</v>
      </c>
      <c r="D174">
        <v>0</v>
      </c>
      <c r="E174">
        <v>60002</v>
      </c>
      <c r="F174">
        <v>61002</v>
      </c>
      <c r="G174" t="s">
        <v>1862</v>
      </c>
      <c r="H174">
        <v>0</v>
      </c>
      <c r="I174" t="b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>
        <v>60003</v>
      </c>
      <c r="B175">
        <v>2</v>
      </c>
      <c r="C175" t="s">
        <v>1860</v>
      </c>
      <c r="D175">
        <v>0</v>
      </c>
      <c r="E175">
        <v>60003</v>
      </c>
      <c r="F175">
        <v>61003</v>
      </c>
      <c r="G175" t="s">
        <v>1817</v>
      </c>
      <c r="H175">
        <v>0</v>
      </c>
      <c r="I175" t="b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>
      <c r="A176">
        <v>60004</v>
      </c>
      <c r="B176">
        <v>2</v>
      </c>
      <c r="C176" t="s">
        <v>1860</v>
      </c>
      <c r="D176">
        <v>0</v>
      </c>
      <c r="E176">
        <v>60004</v>
      </c>
      <c r="F176">
        <v>61004</v>
      </c>
      <c r="G176" t="s">
        <v>1818</v>
      </c>
      <c r="H176">
        <v>0</v>
      </c>
      <c r="I176" t="b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>
        <v>60005</v>
      </c>
      <c r="B177">
        <v>3</v>
      </c>
      <c r="C177" t="s">
        <v>1860</v>
      </c>
      <c r="D177">
        <v>0</v>
      </c>
      <c r="E177">
        <v>60005</v>
      </c>
      <c r="F177">
        <v>61005</v>
      </c>
      <c r="G177" t="s">
        <v>1819</v>
      </c>
      <c r="H177">
        <v>0</v>
      </c>
      <c r="I177" t="b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>
        <v>60006</v>
      </c>
      <c r="B178">
        <v>3</v>
      </c>
      <c r="C178" t="s">
        <v>1860</v>
      </c>
      <c r="D178">
        <v>0</v>
      </c>
      <c r="E178">
        <v>60006</v>
      </c>
      <c r="F178">
        <v>61006</v>
      </c>
      <c r="G178" t="s">
        <v>1820</v>
      </c>
      <c r="H178">
        <v>0</v>
      </c>
      <c r="I178" t="b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>
        <v>60007</v>
      </c>
      <c r="B179">
        <v>4</v>
      </c>
      <c r="C179" t="s">
        <v>1860</v>
      </c>
      <c r="D179">
        <v>0</v>
      </c>
      <c r="E179">
        <v>60007</v>
      </c>
      <c r="F179">
        <v>61007</v>
      </c>
      <c r="G179" t="s">
        <v>1821</v>
      </c>
      <c r="H179">
        <v>0</v>
      </c>
      <c r="I179" t="b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1:14">
      <c r="A180">
        <v>60008</v>
      </c>
      <c r="B180">
        <v>4</v>
      </c>
      <c r="C180" t="s">
        <v>1860</v>
      </c>
      <c r="D180">
        <v>0</v>
      </c>
      <c r="E180">
        <v>60008</v>
      </c>
      <c r="F180">
        <v>61008</v>
      </c>
      <c r="G180" t="s">
        <v>1822</v>
      </c>
      <c r="H180">
        <v>0</v>
      </c>
      <c r="I180" t="b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>
        <v>60009</v>
      </c>
      <c r="B181">
        <v>5</v>
      </c>
      <c r="C181" t="s">
        <v>1860</v>
      </c>
      <c r="D181">
        <v>0</v>
      </c>
      <c r="E181">
        <v>60009</v>
      </c>
      <c r="F181">
        <v>61009</v>
      </c>
      <c r="G181" t="s">
        <v>1823</v>
      </c>
      <c r="H181">
        <v>0</v>
      </c>
      <c r="I181" t="b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>
        <v>60010</v>
      </c>
      <c r="B182">
        <v>6</v>
      </c>
      <c r="C182" t="s">
        <v>1860</v>
      </c>
      <c r="D182">
        <v>0</v>
      </c>
      <c r="E182">
        <v>60010</v>
      </c>
      <c r="F182">
        <v>61010</v>
      </c>
      <c r="G182" t="s">
        <v>1824</v>
      </c>
      <c r="H182">
        <v>0</v>
      </c>
      <c r="I182" t="b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>
        <v>60011</v>
      </c>
      <c r="B183">
        <v>7</v>
      </c>
      <c r="C183" t="s">
        <v>1860</v>
      </c>
      <c r="D183">
        <v>0</v>
      </c>
      <c r="E183">
        <v>60011</v>
      </c>
      <c r="F183">
        <v>61011</v>
      </c>
      <c r="G183" t="s">
        <v>1825</v>
      </c>
      <c r="H183">
        <v>0</v>
      </c>
      <c r="I183" t="b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>
      <c r="A184">
        <v>60012</v>
      </c>
      <c r="B184">
        <v>8</v>
      </c>
      <c r="C184" t="s">
        <v>1860</v>
      </c>
      <c r="D184">
        <v>0</v>
      </c>
      <c r="E184">
        <v>60012</v>
      </c>
      <c r="F184">
        <v>61012</v>
      </c>
      <c r="G184" t="s">
        <v>1826</v>
      </c>
      <c r="H184">
        <v>0</v>
      </c>
      <c r="I184" t="b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>
        <v>60013</v>
      </c>
      <c r="B185">
        <v>9</v>
      </c>
      <c r="C185" t="s">
        <v>1860</v>
      </c>
      <c r="D185">
        <v>0</v>
      </c>
      <c r="E185">
        <v>60013</v>
      </c>
      <c r="F185">
        <v>61013</v>
      </c>
      <c r="G185" t="s">
        <v>1827</v>
      </c>
      <c r="H185">
        <v>0</v>
      </c>
      <c r="I185" t="b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>
        <v>70001</v>
      </c>
      <c r="B186">
        <v>1</v>
      </c>
      <c r="C186" t="s">
        <v>5702</v>
      </c>
      <c r="D186">
        <v>0</v>
      </c>
      <c r="E186">
        <v>70001</v>
      </c>
      <c r="F186">
        <v>71001</v>
      </c>
      <c r="G186" t="s">
        <v>5703</v>
      </c>
      <c r="H186">
        <v>1</v>
      </c>
      <c r="I186" t="b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>
        <v>110001</v>
      </c>
      <c r="B187">
        <v>1</v>
      </c>
      <c r="C187" t="s">
        <v>4799</v>
      </c>
      <c r="D187">
        <v>0</v>
      </c>
      <c r="E187">
        <v>110001</v>
      </c>
      <c r="F187">
        <v>0</v>
      </c>
      <c r="G187" t="s">
        <v>4800</v>
      </c>
      <c r="H187">
        <v>1</v>
      </c>
      <c r="I187" t="b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 ht="17.25" customHeight="1">
      <c r="A188">
        <v>110002</v>
      </c>
      <c r="B188">
        <v>1</v>
      </c>
      <c r="C188" t="s">
        <v>4799</v>
      </c>
      <c r="D188">
        <v>0</v>
      </c>
      <c r="E188">
        <v>110002</v>
      </c>
      <c r="F188">
        <v>0</v>
      </c>
      <c r="G188" t="s">
        <v>4801</v>
      </c>
      <c r="H188">
        <v>2</v>
      </c>
      <c r="I188" t="b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>
        <v>110003</v>
      </c>
      <c r="B189">
        <v>1</v>
      </c>
      <c r="C189" t="s">
        <v>4799</v>
      </c>
      <c r="D189">
        <v>0</v>
      </c>
      <c r="E189">
        <v>110003</v>
      </c>
      <c r="F189">
        <v>0</v>
      </c>
      <c r="G189" t="s">
        <v>4802</v>
      </c>
      <c r="H189">
        <v>3</v>
      </c>
      <c r="I189" t="b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>
        <v>110004</v>
      </c>
      <c r="B190">
        <v>1</v>
      </c>
      <c r="C190" t="s">
        <v>4799</v>
      </c>
      <c r="D190">
        <v>0</v>
      </c>
      <c r="E190">
        <v>110004</v>
      </c>
      <c r="F190">
        <v>0</v>
      </c>
      <c r="G190" t="s">
        <v>5546</v>
      </c>
      <c r="H190">
        <v>1</v>
      </c>
      <c r="I190" t="b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 ht="17.25" customHeight="1">
      <c r="A191">
        <v>110005</v>
      </c>
      <c r="B191">
        <v>1</v>
      </c>
      <c r="C191" t="s">
        <v>4799</v>
      </c>
      <c r="D191">
        <v>0</v>
      </c>
      <c r="E191">
        <v>110005</v>
      </c>
      <c r="F191">
        <v>0</v>
      </c>
      <c r="G191" t="s">
        <v>5547</v>
      </c>
      <c r="H191">
        <v>2</v>
      </c>
      <c r="I191" t="b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>
      <c r="A192">
        <v>110006</v>
      </c>
      <c r="B192">
        <v>1</v>
      </c>
      <c r="C192" t="s">
        <v>4799</v>
      </c>
      <c r="D192">
        <v>0</v>
      </c>
      <c r="E192">
        <v>110006</v>
      </c>
      <c r="F192">
        <v>0</v>
      </c>
      <c r="G192" t="s">
        <v>5548</v>
      </c>
      <c r="H192">
        <v>1</v>
      </c>
      <c r="I192" t="b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>
        <v>110007</v>
      </c>
      <c r="B193">
        <v>1</v>
      </c>
      <c r="C193" t="s">
        <v>4799</v>
      </c>
      <c r="D193">
        <v>0</v>
      </c>
      <c r="E193">
        <v>110007</v>
      </c>
      <c r="F193">
        <v>0</v>
      </c>
      <c r="G193" t="s">
        <v>5549</v>
      </c>
      <c r="H193">
        <v>2</v>
      </c>
      <c r="I193" t="b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 ht="17.25" customHeight="1">
      <c r="A194">
        <v>110008</v>
      </c>
      <c r="B194">
        <v>1</v>
      </c>
      <c r="C194" t="s">
        <v>4799</v>
      </c>
      <c r="D194">
        <v>0</v>
      </c>
      <c r="E194">
        <v>110008</v>
      </c>
      <c r="F194">
        <v>0</v>
      </c>
      <c r="G194" t="s">
        <v>5550</v>
      </c>
      <c r="H194">
        <v>3</v>
      </c>
      <c r="I194" t="b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>
      <c r="A195">
        <v>110009</v>
      </c>
      <c r="B195">
        <v>1</v>
      </c>
      <c r="C195" t="s">
        <v>4799</v>
      </c>
      <c r="D195">
        <v>0</v>
      </c>
      <c r="E195">
        <v>110009</v>
      </c>
      <c r="F195">
        <v>0</v>
      </c>
      <c r="G195" t="s">
        <v>5551</v>
      </c>
      <c r="H195">
        <v>4</v>
      </c>
      <c r="I195" t="b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>
      <c r="A196">
        <v>110010</v>
      </c>
      <c r="B196">
        <v>1</v>
      </c>
      <c r="C196" t="s">
        <v>4799</v>
      </c>
      <c r="D196">
        <v>0</v>
      </c>
      <c r="E196">
        <v>110010</v>
      </c>
      <c r="F196">
        <v>0</v>
      </c>
      <c r="G196" t="s">
        <v>6571</v>
      </c>
      <c r="H196">
        <v>1</v>
      </c>
      <c r="I196" t="b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>
        <v>110011</v>
      </c>
      <c r="B197">
        <v>1</v>
      </c>
      <c r="C197" t="s">
        <v>4799</v>
      </c>
      <c r="D197">
        <v>0</v>
      </c>
      <c r="E197">
        <v>110011</v>
      </c>
      <c r="F197">
        <v>0</v>
      </c>
      <c r="G197" t="s">
        <v>6572</v>
      </c>
      <c r="H197">
        <v>2</v>
      </c>
      <c r="I197" t="b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>
      <c r="A198">
        <v>110012</v>
      </c>
      <c r="B198">
        <v>1</v>
      </c>
      <c r="C198" t="s">
        <v>4799</v>
      </c>
      <c r="D198">
        <v>0</v>
      </c>
      <c r="E198">
        <v>110012</v>
      </c>
      <c r="F198">
        <v>0</v>
      </c>
      <c r="G198" t="s">
        <v>6573</v>
      </c>
      <c r="H198">
        <v>3</v>
      </c>
      <c r="I198" t="b">
        <v>0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>
        <v>110013</v>
      </c>
      <c r="B199">
        <v>1</v>
      </c>
      <c r="C199" t="s">
        <v>4799</v>
      </c>
      <c r="D199">
        <v>0</v>
      </c>
      <c r="E199">
        <v>110013</v>
      </c>
      <c r="F199">
        <v>0</v>
      </c>
      <c r="G199" t="s">
        <v>6574</v>
      </c>
      <c r="H199">
        <v>4</v>
      </c>
      <c r="I199" t="b">
        <v>0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1:14">
      <c r="A200">
        <v>110014</v>
      </c>
      <c r="B200">
        <v>1</v>
      </c>
      <c r="C200" t="s">
        <v>4799</v>
      </c>
      <c r="D200">
        <v>0</v>
      </c>
      <c r="E200">
        <v>110014</v>
      </c>
      <c r="F200">
        <v>0</v>
      </c>
      <c r="G200" t="s">
        <v>6595</v>
      </c>
      <c r="H200">
        <v>1</v>
      </c>
      <c r="I200" t="b">
        <v>0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>
        <v>110015</v>
      </c>
      <c r="B201">
        <v>1</v>
      </c>
      <c r="C201" t="s">
        <v>4799</v>
      </c>
      <c r="D201">
        <v>0</v>
      </c>
      <c r="E201">
        <v>110015</v>
      </c>
      <c r="F201">
        <v>0</v>
      </c>
      <c r="G201" t="s">
        <v>6596</v>
      </c>
      <c r="H201">
        <v>2</v>
      </c>
      <c r="I201" t="b">
        <v>0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>
        <v>110016</v>
      </c>
      <c r="B202">
        <v>1</v>
      </c>
      <c r="C202" t="s">
        <v>4799</v>
      </c>
      <c r="D202">
        <v>0</v>
      </c>
      <c r="E202">
        <v>110016</v>
      </c>
      <c r="F202">
        <v>0</v>
      </c>
      <c r="G202" t="s">
        <v>6597</v>
      </c>
      <c r="H202">
        <v>3</v>
      </c>
      <c r="I202" t="b">
        <v>0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>
        <v>110017</v>
      </c>
      <c r="B203">
        <v>1</v>
      </c>
      <c r="C203" t="s">
        <v>4799</v>
      </c>
      <c r="D203">
        <v>0</v>
      </c>
      <c r="E203">
        <v>110017</v>
      </c>
      <c r="F203">
        <v>0</v>
      </c>
      <c r="G203" t="s">
        <v>6598</v>
      </c>
      <c r="H203">
        <v>4</v>
      </c>
      <c r="I203" t="b">
        <v>0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>
      <c r="A204">
        <v>110018</v>
      </c>
      <c r="B204">
        <v>1</v>
      </c>
      <c r="C204" t="s">
        <v>4799</v>
      </c>
      <c r="D204">
        <v>0</v>
      </c>
      <c r="E204">
        <v>110018</v>
      </c>
      <c r="F204">
        <v>0</v>
      </c>
      <c r="G204" t="s">
        <v>6605</v>
      </c>
      <c r="H204">
        <v>0</v>
      </c>
      <c r="I204" t="b">
        <v>0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>
        <v>110019</v>
      </c>
      <c r="B205">
        <v>1</v>
      </c>
      <c r="C205" t="s">
        <v>4799</v>
      </c>
      <c r="D205">
        <v>0</v>
      </c>
      <c r="E205">
        <v>110019</v>
      </c>
      <c r="F205">
        <v>0</v>
      </c>
      <c r="G205" t="s">
        <v>6606</v>
      </c>
      <c r="H205">
        <v>0</v>
      </c>
      <c r="I205" t="b">
        <v>0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>
        <v>110020</v>
      </c>
      <c r="B206">
        <v>1</v>
      </c>
      <c r="C206" t="s">
        <v>4799</v>
      </c>
      <c r="D206">
        <v>0</v>
      </c>
      <c r="E206">
        <v>110020</v>
      </c>
      <c r="F206">
        <v>0</v>
      </c>
      <c r="G206" t="s">
        <v>6607</v>
      </c>
      <c r="H206">
        <v>0</v>
      </c>
      <c r="I206" t="b">
        <v>0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>
        <v>110021</v>
      </c>
      <c r="B207">
        <v>1</v>
      </c>
      <c r="C207" t="s">
        <v>4799</v>
      </c>
      <c r="D207">
        <v>0</v>
      </c>
      <c r="E207">
        <v>110021</v>
      </c>
      <c r="F207">
        <v>0</v>
      </c>
      <c r="G207" t="s">
        <v>6616</v>
      </c>
      <c r="H207">
        <v>0</v>
      </c>
      <c r="I207" t="b">
        <v>0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>
      <c r="A208">
        <v>110022</v>
      </c>
      <c r="B208">
        <v>1</v>
      </c>
      <c r="C208" t="s">
        <v>4799</v>
      </c>
      <c r="D208">
        <v>0</v>
      </c>
      <c r="E208">
        <v>110022</v>
      </c>
      <c r="F208">
        <v>0</v>
      </c>
      <c r="G208" t="s">
        <v>6617</v>
      </c>
      <c r="H208">
        <v>0</v>
      </c>
      <c r="I208" t="b">
        <v>0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>
        <v>110023</v>
      </c>
      <c r="B209">
        <v>1</v>
      </c>
      <c r="C209" t="s">
        <v>4799</v>
      </c>
      <c r="D209">
        <v>0</v>
      </c>
      <c r="E209">
        <v>110023</v>
      </c>
      <c r="F209">
        <v>0</v>
      </c>
      <c r="G209" t="s">
        <v>6618</v>
      </c>
      <c r="H209">
        <v>0</v>
      </c>
      <c r="I209" t="b">
        <v>0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>
        <v>110024</v>
      </c>
      <c r="B210">
        <v>1</v>
      </c>
      <c r="C210" t="s">
        <v>4799</v>
      </c>
      <c r="D210">
        <v>0</v>
      </c>
      <c r="E210">
        <v>110024</v>
      </c>
      <c r="F210">
        <v>0</v>
      </c>
      <c r="G210" t="s">
        <v>6619</v>
      </c>
      <c r="H210">
        <v>0</v>
      </c>
      <c r="I210" t="b">
        <v>0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>
        <v>110025</v>
      </c>
      <c r="B211">
        <v>1</v>
      </c>
      <c r="C211" t="s">
        <v>4799</v>
      </c>
      <c r="D211">
        <v>0</v>
      </c>
      <c r="E211">
        <v>110025</v>
      </c>
      <c r="F211">
        <v>0</v>
      </c>
      <c r="G211" t="s">
        <v>6622</v>
      </c>
      <c r="H211">
        <v>0</v>
      </c>
      <c r="I211" t="b">
        <v>0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>
      <c r="A212">
        <v>110026</v>
      </c>
      <c r="B212">
        <v>1</v>
      </c>
      <c r="C212" t="s">
        <v>4799</v>
      </c>
      <c r="D212">
        <v>0</v>
      </c>
      <c r="E212">
        <v>110026</v>
      </c>
      <c r="F212">
        <v>0</v>
      </c>
      <c r="G212" t="s">
        <v>6623</v>
      </c>
      <c r="H212">
        <v>0</v>
      </c>
      <c r="I212" t="b">
        <v>0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>
        <v>110027</v>
      </c>
      <c r="B213">
        <v>1</v>
      </c>
      <c r="C213" t="s">
        <v>4799</v>
      </c>
      <c r="D213">
        <v>0</v>
      </c>
      <c r="E213">
        <v>110027</v>
      </c>
      <c r="F213">
        <v>0</v>
      </c>
      <c r="G213" t="s">
        <v>6624</v>
      </c>
      <c r="H213">
        <v>0</v>
      </c>
      <c r="I213" t="b">
        <v>0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>
        <v>110028</v>
      </c>
      <c r="B214">
        <v>1</v>
      </c>
      <c r="C214" t="s">
        <v>4799</v>
      </c>
      <c r="D214">
        <v>0</v>
      </c>
      <c r="E214">
        <v>110028</v>
      </c>
      <c r="F214">
        <v>0</v>
      </c>
      <c r="G214" t="s">
        <v>6625</v>
      </c>
      <c r="H214">
        <v>0</v>
      </c>
      <c r="I214" t="b">
        <v>0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>
        <v>110029</v>
      </c>
      <c r="B215">
        <v>1</v>
      </c>
      <c r="C215" t="s">
        <v>4799</v>
      </c>
      <c r="D215">
        <v>0</v>
      </c>
      <c r="E215">
        <v>110029</v>
      </c>
      <c r="F215">
        <v>0</v>
      </c>
      <c r="G215" t="s">
        <v>6626</v>
      </c>
      <c r="H215">
        <v>0</v>
      </c>
      <c r="I215" t="b">
        <v>0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1:14">
      <c r="A216">
        <v>110030</v>
      </c>
      <c r="B216">
        <v>1</v>
      </c>
      <c r="C216" t="s">
        <v>4799</v>
      </c>
      <c r="D216">
        <v>0</v>
      </c>
      <c r="E216">
        <v>110030</v>
      </c>
      <c r="F216">
        <v>0</v>
      </c>
      <c r="G216" t="s">
        <v>6627</v>
      </c>
      <c r="H216">
        <v>0</v>
      </c>
      <c r="I216" t="b">
        <v>0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>
        <v>110031</v>
      </c>
      <c r="B217">
        <v>1</v>
      </c>
      <c r="C217" t="s">
        <v>4799</v>
      </c>
      <c r="D217">
        <v>0</v>
      </c>
      <c r="E217">
        <v>110031</v>
      </c>
      <c r="F217">
        <v>0</v>
      </c>
      <c r="G217" t="s">
        <v>6628</v>
      </c>
      <c r="H217">
        <v>0</v>
      </c>
      <c r="I217" t="b">
        <v>0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>
        <v>110032</v>
      </c>
      <c r="B218">
        <v>1</v>
      </c>
      <c r="C218" t="s">
        <v>4799</v>
      </c>
      <c r="D218">
        <v>0</v>
      </c>
      <c r="E218">
        <v>110032</v>
      </c>
      <c r="F218">
        <v>0</v>
      </c>
      <c r="G218" t="s">
        <v>6629</v>
      </c>
      <c r="H218">
        <v>0</v>
      </c>
      <c r="I218" t="b">
        <v>0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>
        <v>110033</v>
      </c>
      <c r="B219">
        <v>1</v>
      </c>
      <c r="C219" t="s">
        <v>4799</v>
      </c>
      <c r="D219">
        <v>0</v>
      </c>
      <c r="E219">
        <v>110033</v>
      </c>
      <c r="F219">
        <v>0</v>
      </c>
      <c r="G219" t="s">
        <v>6630</v>
      </c>
      <c r="H219">
        <v>0</v>
      </c>
      <c r="I219" t="b">
        <v>0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>
      <c r="A220">
        <v>110034</v>
      </c>
      <c r="B220">
        <v>1</v>
      </c>
      <c r="C220" t="s">
        <v>4799</v>
      </c>
      <c r="D220">
        <v>0</v>
      </c>
      <c r="E220">
        <v>110034</v>
      </c>
      <c r="F220">
        <v>0</v>
      </c>
      <c r="G220" t="s">
        <v>6631</v>
      </c>
      <c r="H220">
        <v>0</v>
      </c>
      <c r="I220" t="b">
        <v>0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>
        <v>110035</v>
      </c>
      <c r="B221">
        <v>1</v>
      </c>
      <c r="C221" t="s">
        <v>4799</v>
      </c>
      <c r="D221">
        <v>0</v>
      </c>
      <c r="E221">
        <v>110035</v>
      </c>
      <c r="F221">
        <v>0</v>
      </c>
      <c r="G221" t="s">
        <v>6632</v>
      </c>
      <c r="H221">
        <v>0</v>
      </c>
      <c r="I221" t="b">
        <v>0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>
        <v>110036</v>
      </c>
      <c r="B222">
        <v>1</v>
      </c>
      <c r="C222" t="s">
        <v>4799</v>
      </c>
      <c r="D222">
        <v>0</v>
      </c>
      <c r="E222">
        <v>110036</v>
      </c>
      <c r="F222">
        <v>0</v>
      </c>
      <c r="G222" t="s">
        <v>6633</v>
      </c>
      <c r="H222">
        <v>0</v>
      </c>
      <c r="I222" t="b">
        <v>0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>
        <v>110037</v>
      </c>
      <c r="B223">
        <v>1</v>
      </c>
      <c r="C223" t="s">
        <v>4799</v>
      </c>
      <c r="D223">
        <v>0</v>
      </c>
      <c r="E223">
        <v>110037</v>
      </c>
      <c r="F223">
        <v>0</v>
      </c>
      <c r="G223" t="s">
        <v>6634</v>
      </c>
      <c r="H223">
        <v>0</v>
      </c>
      <c r="I223" t="b">
        <v>0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>
      <c r="A224">
        <v>110038</v>
      </c>
      <c r="B224">
        <v>1</v>
      </c>
      <c r="C224" t="s">
        <v>4799</v>
      </c>
      <c r="D224">
        <v>0</v>
      </c>
      <c r="E224">
        <v>110038</v>
      </c>
      <c r="F224">
        <v>0</v>
      </c>
      <c r="G224" t="s">
        <v>6635</v>
      </c>
      <c r="H224">
        <v>0</v>
      </c>
      <c r="I224" t="b">
        <v>0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>
        <v>110039</v>
      </c>
      <c r="B225">
        <v>1</v>
      </c>
      <c r="C225" t="s">
        <v>4799</v>
      </c>
      <c r="D225">
        <v>0</v>
      </c>
      <c r="E225">
        <v>110039</v>
      </c>
      <c r="F225">
        <v>0</v>
      </c>
      <c r="G225" t="s">
        <v>6636</v>
      </c>
      <c r="H225">
        <v>0</v>
      </c>
      <c r="I225" t="b">
        <v>0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>
        <v>110040</v>
      </c>
      <c r="B226">
        <v>1</v>
      </c>
      <c r="C226" t="s">
        <v>4799</v>
      </c>
      <c r="D226">
        <v>0</v>
      </c>
      <c r="E226">
        <v>110040</v>
      </c>
      <c r="F226">
        <v>0</v>
      </c>
      <c r="G226" t="s">
        <v>6637</v>
      </c>
      <c r="H226">
        <v>0</v>
      </c>
      <c r="I226" t="b">
        <v>0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>
        <v>110041</v>
      </c>
      <c r="B227">
        <v>1</v>
      </c>
      <c r="C227" t="s">
        <v>4799</v>
      </c>
      <c r="D227">
        <v>0</v>
      </c>
      <c r="E227">
        <v>110041</v>
      </c>
      <c r="F227">
        <v>0</v>
      </c>
      <c r="G227" t="s">
        <v>6638</v>
      </c>
      <c r="H227">
        <v>0</v>
      </c>
      <c r="I227" t="b">
        <v>0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1:14">
      <c r="A228">
        <v>110042</v>
      </c>
      <c r="B228">
        <v>1</v>
      </c>
      <c r="C228" t="s">
        <v>4799</v>
      </c>
      <c r="D228">
        <v>0</v>
      </c>
      <c r="E228">
        <v>110042</v>
      </c>
      <c r="F228">
        <v>0</v>
      </c>
      <c r="G228" t="s">
        <v>6639</v>
      </c>
      <c r="H228">
        <v>0</v>
      </c>
      <c r="I228" t="b">
        <v>0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>
        <v>110043</v>
      </c>
      <c r="B229">
        <v>1</v>
      </c>
      <c r="C229" t="s">
        <v>4799</v>
      </c>
      <c r="D229">
        <v>0</v>
      </c>
      <c r="E229">
        <v>110043</v>
      </c>
      <c r="F229">
        <v>0</v>
      </c>
      <c r="G229" t="s">
        <v>6640</v>
      </c>
      <c r="H229">
        <v>0</v>
      </c>
      <c r="I229" t="b">
        <v>0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A230">
        <v>110044</v>
      </c>
      <c r="B230">
        <v>1</v>
      </c>
      <c r="C230" t="s">
        <v>4799</v>
      </c>
      <c r="D230">
        <v>0</v>
      </c>
      <c r="E230">
        <v>110044</v>
      </c>
      <c r="F230">
        <v>0</v>
      </c>
      <c r="G230" t="s">
        <v>6641</v>
      </c>
      <c r="H230">
        <v>0</v>
      </c>
      <c r="I230" t="b">
        <v>0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A231">
        <v>110045</v>
      </c>
      <c r="B231">
        <v>1</v>
      </c>
      <c r="C231" t="s">
        <v>4799</v>
      </c>
      <c r="D231">
        <v>0</v>
      </c>
      <c r="E231">
        <v>110045</v>
      </c>
      <c r="F231">
        <v>0</v>
      </c>
      <c r="G231" t="s">
        <v>6643</v>
      </c>
      <c r="H231">
        <v>0</v>
      </c>
      <c r="I231" t="b">
        <v>0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1:14">
      <c r="A232">
        <v>110046</v>
      </c>
      <c r="B232">
        <v>1</v>
      </c>
      <c r="C232" t="s">
        <v>4799</v>
      </c>
      <c r="D232">
        <v>0</v>
      </c>
      <c r="E232">
        <v>110046</v>
      </c>
      <c r="F232">
        <v>0</v>
      </c>
      <c r="G232" t="s">
        <v>6642</v>
      </c>
      <c r="H232">
        <v>0</v>
      </c>
      <c r="I232" t="b">
        <v>0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A233">
        <v>400001</v>
      </c>
      <c r="B233">
        <v>6</v>
      </c>
      <c r="C233" t="s">
        <v>5715</v>
      </c>
      <c r="D233">
        <v>0</v>
      </c>
      <c r="E233">
        <v>400001</v>
      </c>
      <c r="F233">
        <v>0</v>
      </c>
      <c r="G233" t="s">
        <v>5716</v>
      </c>
      <c r="H233">
        <v>0</v>
      </c>
      <c r="I233" t="b">
        <v>0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A234">
        <v>400002</v>
      </c>
      <c r="B234">
        <v>6</v>
      </c>
      <c r="C234" t="s">
        <v>5715</v>
      </c>
      <c r="D234">
        <v>0</v>
      </c>
      <c r="E234">
        <v>400002</v>
      </c>
      <c r="F234">
        <v>0</v>
      </c>
      <c r="G234" t="s">
        <v>1828</v>
      </c>
      <c r="H234">
        <v>1</v>
      </c>
      <c r="I234" t="b">
        <v>0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A235">
        <v>400003</v>
      </c>
      <c r="B235">
        <v>6</v>
      </c>
      <c r="C235" t="s">
        <v>5715</v>
      </c>
      <c r="D235">
        <v>0</v>
      </c>
      <c r="E235">
        <v>400003</v>
      </c>
      <c r="F235">
        <v>0</v>
      </c>
      <c r="G235" t="s">
        <v>1829</v>
      </c>
      <c r="H235">
        <v>2</v>
      </c>
      <c r="I235" t="b">
        <v>0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1:14">
      <c r="A236">
        <v>400004</v>
      </c>
      <c r="B236">
        <v>7</v>
      </c>
      <c r="C236" t="s">
        <v>5715</v>
      </c>
      <c r="D236">
        <v>0</v>
      </c>
      <c r="E236">
        <v>400004</v>
      </c>
      <c r="F236">
        <v>0</v>
      </c>
      <c r="G236" t="s">
        <v>1830</v>
      </c>
      <c r="H236">
        <v>3</v>
      </c>
      <c r="I236" t="b">
        <v>0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A237">
        <v>400005</v>
      </c>
      <c r="B237">
        <v>7</v>
      </c>
      <c r="C237" t="s">
        <v>5715</v>
      </c>
      <c r="D237">
        <v>0</v>
      </c>
      <c r="E237">
        <v>400005</v>
      </c>
      <c r="F237">
        <v>0</v>
      </c>
      <c r="G237" t="s">
        <v>1831</v>
      </c>
      <c r="H237">
        <v>4</v>
      </c>
      <c r="I237" t="b">
        <v>0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A238">
        <v>400006</v>
      </c>
      <c r="B238">
        <v>7</v>
      </c>
      <c r="C238" t="s">
        <v>5715</v>
      </c>
      <c r="D238">
        <v>0</v>
      </c>
      <c r="E238">
        <v>400006</v>
      </c>
      <c r="F238">
        <v>0</v>
      </c>
      <c r="G238" t="s">
        <v>1832</v>
      </c>
      <c r="H238">
        <v>5</v>
      </c>
      <c r="I238" t="b">
        <v>0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A239">
        <v>400007</v>
      </c>
      <c r="B239">
        <v>8</v>
      </c>
      <c r="C239" t="s">
        <v>5715</v>
      </c>
      <c r="D239">
        <v>0</v>
      </c>
      <c r="E239">
        <v>400007</v>
      </c>
      <c r="F239">
        <v>0</v>
      </c>
      <c r="G239" t="s">
        <v>1833</v>
      </c>
      <c r="H239">
        <v>6</v>
      </c>
      <c r="I239" t="b">
        <v>0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1:14">
      <c r="A240">
        <v>400008</v>
      </c>
      <c r="B240">
        <v>8</v>
      </c>
      <c r="C240" t="s">
        <v>5715</v>
      </c>
      <c r="D240">
        <v>0</v>
      </c>
      <c r="E240">
        <v>400008</v>
      </c>
      <c r="F240">
        <v>0</v>
      </c>
      <c r="G240" t="s">
        <v>1834</v>
      </c>
      <c r="H240">
        <v>7</v>
      </c>
      <c r="I240" t="b">
        <v>0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>
      <c r="A241">
        <v>400009</v>
      </c>
      <c r="B241">
        <v>8</v>
      </c>
      <c r="C241" t="s">
        <v>5715</v>
      </c>
      <c r="D241">
        <v>0</v>
      </c>
      <c r="E241">
        <v>400009</v>
      </c>
      <c r="F241">
        <v>0</v>
      </c>
      <c r="G241" t="s">
        <v>1835</v>
      </c>
      <c r="H241">
        <v>8</v>
      </c>
      <c r="I241" t="b">
        <v>0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>
      <c r="A242">
        <v>400010</v>
      </c>
      <c r="B242">
        <v>9</v>
      </c>
      <c r="C242" t="s">
        <v>5715</v>
      </c>
      <c r="D242">
        <v>0</v>
      </c>
      <c r="E242">
        <v>400010</v>
      </c>
      <c r="F242">
        <v>0</v>
      </c>
      <c r="G242" t="s">
        <v>1836</v>
      </c>
      <c r="H242">
        <v>9</v>
      </c>
      <c r="I242" t="b">
        <v>0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>
      <c r="A243">
        <v>400011</v>
      </c>
      <c r="B243">
        <v>9</v>
      </c>
      <c r="C243" t="s">
        <v>5715</v>
      </c>
      <c r="D243">
        <v>0</v>
      </c>
      <c r="E243">
        <v>400011</v>
      </c>
      <c r="F243">
        <v>0</v>
      </c>
      <c r="G243" t="s">
        <v>1837</v>
      </c>
      <c r="H243">
        <v>10</v>
      </c>
      <c r="I243" t="b">
        <v>0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>
      <c r="A244">
        <v>400012</v>
      </c>
      <c r="B244">
        <v>9</v>
      </c>
      <c r="C244" t="s">
        <v>5715</v>
      </c>
      <c r="D244">
        <v>0</v>
      </c>
      <c r="E244">
        <v>400012</v>
      </c>
      <c r="F244">
        <v>0</v>
      </c>
      <c r="G244" t="s">
        <v>1838</v>
      </c>
      <c r="H244">
        <v>11</v>
      </c>
      <c r="I244" t="b">
        <v>0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1:14">
      <c r="A245">
        <v>400013</v>
      </c>
      <c r="B245">
        <v>9</v>
      </c>
      <c r="C245" t="s">
        <v>5715</v>
      </c>
      <c r="D245">
        <v>0</v>
      </c>
      <c r="E245">
        <v>400013</v>
      </c>
      <c r="F245">
        <v>0</v>
      </c>
      <c r="G245" t="s">
        <v>1839</v>
      </c>
      <c r="H245">
        <v>12</v>
      </c>
      <c r="I245" t="b">
        <v>0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1:14">
      <c r="A246">
        <v>400014</v>
      </c>
      <c r="B246">
        <v>9</v>
      </c>
      <c r="C246" t="s">
        <v>5715</v>
      </c>
      <c r="D246">
        <v>0</v>
      </c>
      <c r="E246">
        <v>400014</v>
      </c>
      <c r="F246">
        <v>0</v>
      </c>
      <c r="G246" t="s">
        <v>1840</v>
      </c>
      <c r="H246">
        <v>13</v>
      </c>
      <c r="I246" t="b">
        <v>0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1:14">
      <c r="A247">
        <v>700001</v>
      </c>
      <c r="B247" s="8">
        <v>1</v>
      </c>
      <c r="C247" t="s">
        <v>1865</v>
      </c>
      <c r="D247">
        <v>0</v>
      </c>
      <c r="E247">
        <f>A247+10000</f>
        <v>710001</v>
      </c>
      <c r="F247">
        <f>A247+20000</f>
        <v>720001</v>
      </c>
      <c r="G247" t="s">
        <v>4297</v>
      </c>
      <c r="H247">
        <v>0</v>
      </c>
      <c r="I247" t="b">
        <v>0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>
      <c r="A248">
        <v>700002</v>
      </c>
      <c r="B248" s="8">
        <v>1</v>
      </c>
      <c r="C248" t="s">
        <v>1865</v>
      </c>
      <c r="D248">
        <v>0</v>
      </c>
      <c r="E248">
        <f t="shared" ref="E248:E311" si="0">A248+10000</f>
        <v>710002</v>
      </c>
      <c r="F248">
        <f t="shared" ref="F248:F311" si="1">A248+20000</f>
        <v>720002</v>
      </c>
      <c r="G248" t="s">
        <v>4298</v>
      </c>
      <c r="H248">
        <v>0</v>
      </c>
      <c r="I248" t="b">
        <v>0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1:14">
      <c r="A249">
        <v>700003</v>
      </c>
      <c r="B249" s="8">
        <v>1</v>
      </c>
      <c r="C249" t="s">
        <v>1865</v>
      </c>
      <c r="D249">
        <v>0</v>
      </c>
      <c r="E249">
        <f t="shared" si="0"/>
        <v>710003</v>
      </c>
      <c r="F249">
        <f t="shared" si="1"/>
        <v>720003</v>
      </c>
      <c r="G249" t="s">
        <v>4299</v>
      </c>
      <c r="H249">
        <v>0</v>
      </c>
      <c r="I249" t="b">
        <v>0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>
      <c r="A250">
        <v>700004</v>
      </c>
      <c r="B250" s="8">
        <v>1</v>
      </c>
      <c r="C250" t="s">
        <v>1865</v>
      </c>
      <c r="D250">
        <v>0</v>
      </c>
      <c r="E250">
        <f t="shared" si="0"/>
        <v>710004</v>
      </c>
      <c r="F250">
        <f t="shared" si="1"/>
        <v>720004</v>
      </c>
      <c r="G250" t="s">
        <v>4300</v>
      </c>
      <c r="H250">
        <v>0</v>
      </c>
      <c r="I250" t="b">
        <v>0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1:14">
      <c r="A251">
        <v>700005</v>
      </c>
      <c r="B251" s="8">
        <v>1</v>
      </c>
      <c r="C251" t="s">
        <v>1865</v>
      </c>
      <c r="D251">
        <v>0</v>
      </c>
      <c r="E251">
        <f t="shared" si="0"/>
        <v>710005</v>
      </c>
      <c r="F251">
        <f t="shared" si="1"/>
        <v>720005</v>
      </c>
      <c r="G251" t="s">
        <v>4301</v>
      </c>
      <c r="H251">
        <v>0</v>
      </c>
      <c r="I251" t="b">
        <v>0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1:14">
      <c r="A252">
        <v>700006</v>
      </c>
      <c r="B252" s="8">
        <v>1</v>
      </c>
      <c r="C252" t="s">
        <v>1865</v>
      </c>
      <c r="D252">
        <v>0</v>
      </c>
      <c r="E252">
        <f t="shared" si="0"/>
        <v>710006</v>
      </c>
      <c r="F252">
        <f t="shared" si="1"/>
        <v>720006</v>
      </c>
      <c r="G252" t="s">
        <v>4302</v>
      </c>
      <c r="H252">
        <v>0</v>
      </c>
      <c r="I252" t="b">
        <v>0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1:14">
      <c r="A253">
        <v>700007</v>
      </c>
      <c r="B253" s="8">
        <v>1</v>
      </c>
      <c r="C253" t="s">
        <v>1865</v>
      </c>
      <c r="D253">
        <v>0</v>
      </c>
      <c r="E253">
        <f t="shared" si="0"/>
        <v>710007</v>
      </c>
      <c r="F253">
        <f t="shared" si="1"/>
        <v>720007</v>
      </c>
      <c r="G253" t="s">
        <v>4303</v>
      </c>
      <c r="H253">
        <v>0</v>
      </c>
      <c r="I253" t="b">
        <v>0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1:14">
      <c r="A254">
        <v>700008</v>
      </c>
      <c r="B254" s="8">
        <v>1</v>
      </c>
      <c r="C254" t="s">
        <v>1865</v>
      </c>
      <c r="D254">
        <v>0</v>
      </c>
      <c r="E254">
        <f t="shared" si="0"/>
        <v>710008</v>
      </c>
      <c r="F254">
        <f t="shared" si="1"/>
        <v>720008</v>
      </c>
      <c r="G254" t="s">
        <v>4304</v>
      </c>
      <c r="H254">
        <v>0</v>
      </c>
      <c r="I254" t="b">
        <v>0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1:14">
      <c r="A255">
        <v>700009</v>
      </c>
      <c r="B255" s="8">
        <v>1</v>
      </c>
      <c r="C255" t="s">
        <v>1865</v>
      </c>
      <c r="D255">
        <v>0</v>
      </c>
      <c r="E255">
        <f t="shared" si="0"/>
        <v>710009</v>
      </c>
      <c r="F255">
        <f t="shared" si="1"/>
        <v>720009</v>
      </c>
      <c r="G255" t="s">
        <v>4305</v>
      </c>
      <c r="H255">
        <v>0</v>
      </c>
      <c r="I255" t="b">
        <v>0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>
      <c r="A256">
        <v>700010</v>
      </c>
      <c r="B256" s="8">
        <v>1</v>
      </c>
      <c r="C256" t="s">
        <v>1865</v>
      </c>
      <c r="D256">
        <v>0</v>
      </c>
      <c r="E256">
        <f t="shared" si="0"/>
        <v>710010</v>
      </c>
      <c r="F256">
        <f t="shared" si="1"/>
        <v>720010</v>
      </c>
      <c r="G256" t="s">
        <v>4306</v>
      </c>
      <c r="H256">
        <v>0</v>
      </c>
      <c r="I256" t="b">
        <v>0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>
      <c r="A257">
        <v>700011</v>
      </c>
      <c r="B257" s="8">
        <v>1</v>
      </c>
      <c r="C257" t="s">
        <v>1865</v>
      </c>
      <c r="D257">
        <v>0</v>
      </c>
      <c r="E257">
        <f t="shared" si="0"/>
        <v>710011</v>
      </c>
      <c r="F257">
        <f t="shared" si="1"/>
        <v>720011</v>
      </c>
      <c r="G257" t="s">
        <v>4307</v>
      </c>
      <c r="H257">
        <v>0</v>
      </c>
      <c r="I257" t="b">
        <v>0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>
      <c r="A258">
        <v>700012</v>
      </c>
      <c r="B258" s="8">
        <v>1</v>
      </c>
      <c r="C258" t="s">
        <v>1865</v>
      </c>
      <c r="D258">
        <v>0</v>
      </c>
      <c r="E258">
        <f t="shared" si="0"/>
        <v>710012</v>
      </c>
      <c r="F258">
        <f t="shared" si="1"/>
        <v>720012</v>
      </c>
      <c r="G258" t="s">
        <v>4308</v>
      </c>
      <c r="H258">
        <v>0</v>
      </c>
      <c r="I258" t="b">
        <v>0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>
      <c r="A259">
        <v>701001</v>
      </c>
      <c r="B259" s="8">
        <v>1</v>
      </c>
      <c r="C259" t="s">
        <v>1865</v>
      </c>
      <c r="D259">
        <v>0</v>
      </c>
      <c r="E259">
        <f t="shared" si="0"/>
        <v>711001</v>
      </c>
      <c r="F259">
        <f t="shared" si="1"/>
        <v>721001</v>
      </c>
      <c r="G259" t="s">
        <v>4361</v>
      </c>
      <c r="H259">
        <v>0</v>
      </c>
      <c r="I259" t="b">
        <v>0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1:14">
      <c r="A260">
        <v>701002</v>
      </c>
      <c r="B260" s="8">
        <v>1</v>
      </c>
      <c r="C260" t="s">
        <v>1865</v>
      </c>
      <c r="D260">
        <v>0</v>
      </c>
      <c r="E260">
        <f t="shared" si="0"/>
        <v>711002</v>
      </c>
      <c r="F260">
        <f t="shared" si="1"/>
        <v>721002</v>
      </c>
      <c r="G260" t="s">
        <v>4362</v>
      </c>
      <c r="H260">
        <v>0</v>
      </c>
      <c r="I260" t="b">
        <v>0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1:14">
      <c r="A261">
        <v>701003</v>
      </c>
      <c r="B261" s="8">
        <v>1</v>
      </c>
      <c r="C261" t="s">
        <v>1865</v>
      </c>
      <c r="D261">
        <v>0</v>
      </c>
      <c r="E261">
        <f t="shared" si="0"/>
        <v>711003</v>
      </c>
      <c r="F261">
        <f t="shared" si="1"/>
        <v>721003</v>
      </c>
      <c r="G261" t="s">
        <v>4363</v>
      </c>
      <c r="H261">
        <v>0</v>
      </c>
      <c r="I261" t="b">
        <v>0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1:14">
      <c r="A262">
        <v>701004</v>
      </c>
      <c r="B262" s="8">
        <v>2</v>
      </c>
      <c r="C262" t="s">
        <v>1865</v>
      </c>
      <c r="D262">
        <v>0</v>
      </c>
      <c r="E262">
        <f t="shared" si="0"/>
        <v>711004</v>
      </c>
      <c r="F262">
        <f t="shared" si="1"/>
        <v>721004</v>
      </c>
      <c r="G262" t="s">
        <v>4364</v>
      </c>
      <c r="H262">
        <v>0</v>
      </c>
      <c r="I262" t="b">
        <v>0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1:14">
      <c r="A263">
        <v>701005</v>
      </c>
      <c r="B263" s="8">
        <v>2</v>
      </c>
      <c r="C263" t="s">
        <v>1865</v>
      </c>
      <c r="D263">
        <v>0</v>
      </c>
      <c r="E263">
        <f t="shared" si="0"/>
        <v>711005</v>
      </c>
      <c r="F263">
        <f t="shared" si="1"/>
        <v>721005</v>
      </c>
      <c r="G263" t="s">
        <v>4365</v>
      </c>
      <c r="H263">
        <v>0</v>
      </c>
      <c r="I263" t="b">
        <v>0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1:14">
      <c r="A264">
        <v>701006</v>
      </c>
      <c r="B264" s="8">
        <v>2</v>
      </c>
      <c r="C264" t="s">
        <v>1865</v>
      </c>
      <c r="D264">
        <v>0</v>
      </c>
      <c r="E264">
        <f t="shared" si="0"/>
        <v>711006</v>
      </c>
      <c r="F264">
        <f t="shared" si="1"/>
        <v>721006</v>
      </c>
      <c r="G264" t="s">
        <v>4366</v>
      </c>
      <c r="H264">
        <v>0</v>
      </c>
      <c r="I264" t="b">
        <v>0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>
      <c r="A265">
        <v>701007</v>
      </c>
      <c r="B265" s="8">
        <v>3</v>
      </c>
      <c r="C265" t="s">
        <v>1865</v>
      </c>
      <c r="D265">
        <v>0</v>
      </c>
      <c r="E265">
        <f t="shared" si="0"/>
        <v>711007</v>
      </c>
      <c r="F265">
        <f t="shared" si="1"/>
        <v>721007</v>
      </c>
      <c r="G265" t="s">
        <v>4367</v>
      </c>
      <c r="H265">
        <v>0</v>
      </c>
      <c r="I265" t="b">
        <v>0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1:14">
      <c r="A266">
        <v>701008</v>
      </c>
      <c r="B266" s="8">
        <v>3</v>
      </c>
      <c r="C266" t="s">
        <v>1865</v>
      </c>
      <c r="D266">
        <v>0</v>
      </c>
      <c r="E266">
        <f t="shared" si="0"/>
        <v>711008</v>
      </c>
      <c r="F266">
        <f t="shared" si="1"/>
        <v>721008</v>
      </c>
      <c r="G266" t="s">
        <v>4368</v>
      </c>
      <c r="H266">
        <v>0</v>
      </c>
      <c r="I266" t="b">
        <v>0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1:14">
      <c r="A267">
        <v>701009</v>
      </c>
      <c r="B267" s="8">
        <v>3</v>
      </c>
      <c r="C267" t="s">
        <v>1865</v>
      </c>
      <c r="D267">
        <v>0</v>
      </c>
      <c r="E267">
        <f t="shared" si="0"/>
        <v>711009</v>
      </c>
      <c r="F267">
        <f t="shared" si="1"/>
        <v>721009</v>
      </c>
      <c r="G267" t="s">
        <v>4369</v>
      </c>
      <c r="H267">
        <v>0</v>
      </c>
      <c r="I267" t="b">
        <v>0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1:14">
      <c r="A268">
        <v>701010</v>
      </c>
      <c r="B268" s="8">
        <v>4</v>
      </c>
      <c r="C268" t="s">
        <v>1865</v>
      </c>
      <c r="D268">
        <v>0</v>
      </c>
      <c r="E268">
        <f t="shared" si="0"/>
        <v>711010</v>
      </c>
      <c r="F268">
        <f t="shared" si="1"/>
        <v>721010</v>
      </c>
      <c r="G268" t="s">
        <v>4370</v>
      </c>
      <c r="H268">
        <v>0</v>
      </c>
      <c r="I268" t="b">
        <v>0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>
      <c r="A269">
        <v>701011</v>
      </c>
      <c r="B269" s="8">
        <v>4</v>
      </c>
      <c r="C269" t="s">
        <v>1865</v>
      </c>
      <c r="D269">
        <v>0</v>
      </c>
      <c r="E269">
        <f t="shared" si="0"/>
        <v>711011</v>
      </c>
      <c r="F269">
        <f t="shared" si="1"/>
        <v>721011</v>
      </c>
      <c r="G269" t="s">
        <v>4371</v>
      </c>
      <c r="H269">
        <v>0</v>
      </c>
      <c r="I269" t="b">
        <v>0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1:14">
      <c r="A270">
        <v>701012</v>
      </c>
      <c r="B270" s="8">
        <v>4</v>
      </c>
      <c r="C270" t="s">
        <v>1865</v>
      </c>
      <c r="D270">
        <v>0</v>
      </c>
      <c r="E270">
        <f t="shared" si="0"/>
        <v>711012</v>
      </c>
      <c r="F270">
        <f t="shared" si="1"/>
        <v>721012</v>
      </c>
      <c r="G270" t="s">
        <v>4372</v>
      </c>
      <c r="H270">
        <v>0</v>
      </c>
      <c r="I270" t="b">
        <v>0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>
      <c r="A271">
        <v>701013</v>
      </c>
      <c r="B271" s="8">
        <v>5</v>
      </c>
      <c r="C271" t="s">
        <v>1865</v>
      </c>
      <c r="D271">
        <v>0</v>
      </c>
      <c r="E271">
        <f t="shared" si="0"/>
        <v>711013</v>
      </c>
      <c r="F271">
        <f t="shared" si="1"/>
        <v>721013</v>
      </c>
      <c r="G271" t="s">
        <v>4373</v>
      </c>
      <c r="H271">
        <v>0</v>
      </c>
      <c r="I271" t="b">
        <v>0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>
      <c r="A272">
        <v>701014</v>
      </c>
      <c r="B272" s="8">
        <v>5</v>
      </c>
      <c r="C272" t="s">
        <v>1865</v>
      </c>
      <c r="D272">
        <v>0</v>
      </c>
      <c r="E272">
        <f t="shared" si="0"/>
        <v>711014</v>
      </c>
      <c r="F272">
        <f t="shared" si="1"/>
        <v>721014</v>
      </c>
      <c r="G272" t="s">
        <v>4374</v>
      </c>
      <c r="H272">
        <v>0</v>
      </c>
      <c r="I272" t="b">
        <v>0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1:14">
      <c r="A273">
        <v>701015</v>
      </c>
      <c r="B273" s="8">
        <v>5</v>
      </c>
      <c r="C273" t="s">
        <v>1865</v>
      </c>
      <c r="D273">
        <v>0</v>
      </c>
      <c r="E273">
        <f t="shared" si="0"/>
        <v>711015</v>
      </c>
      <c r="F273">
        <f t="shared" si="1"/>
        <v>721015</v>
      </c>
      <c r="G273" t="s">
        <v>4375</v>
      </c>
      <c r="H273">
        <v>0</v>
      </c>
      <c r="I273" t="b">
        <v>0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1:14">
      <c r="A274">
        <v>701016</v>
      </c>
      <c r="B274" s="8">
        <v>6</v>
      </c>
      <c r="C274" t="s">
        <v>1865</v>
      </c>
      <c r="D274">
        <v>0</v>
      </c>
      <c r="E274">
        <f t="shared" si="0"/>
        <v>711016</v>
      </c>
      <c r="F274">
        <f t="shared" si="1"/>
        <v>721016</v>
      </c>
      <c r="G274" t="s">
        <v>4376</v>
      </c>
      <c r="H274">
        <v>0</v>
      </c>
      <c r="I274" t="b">
        <v>0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1:14">
      <c r="A275">
        <v>701017</v>
      </c>
      <c r="B275" s="8">
        <v>6</v>
      </c>
      <c r="C275" t="s">
        <v>1865</v>
      </c>
      <c r="D275">
        <v>0</v>
      </c>
      <c r="E275">
        <f t="shared" si="0"/>
        <v>711017</v>
      </c>
      <c r="F275">
        <f t="shared" si="1"/>
        <v>721017</v>
      </c>
      <c r="G275" t="s">
        <v>4377</v>
      </c>
      <c r="H275">
        <v>0</v>
      </c>
      <c r="I275" t="b">
        <v>0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1:14">
      <c r="A276">
        <v>701018</v>
      </c>
      <c r="B276" s="8">
        <v>6</v>
      </c>
      <c r="C276" t="s">
        <v>1865</v>
      </c>
      <c r="D276">
        <v>0</v>
      </c>
      <c r="E276">
        <f t="shared" si="0"/>
        <v>711018</v>
      </c>
      <c r="F276">
        <f t="shared" si="1"/>
        <v>721018</v>
      </c>
      <c r="G276" t="s">
        <v>4378</v>
      </c>
      <c r="H276">
        <v>0</v>
      </c>
      <c r="I276" t="b">
        <v>0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1:14">
      <c r="A277">
        <v>701019</v>
      </c>
      <c r="B277" s="8">
        <v>7</v>
      </c>
      <c r="C277" t="s">
        <v>1865</v>
      </c>
      <c r="D277">
        <v>0</v>
      </c>
      <c r="E277">
        <f t="shared" si="0"/>
        <v>711019</v>
      </c>
      <c r="F277">
        <f t="shared" si="1"/>
        <v>721019</v>
      </c>
      <c r="G277" t="s">
        <v>4379</v>
      </c>
      <c r="H277">
        <v>0</v>
      </c>
      <c r="I277" t="b">
        <v>0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1:14">
      <c r="A278">
        <v>701020</v>
      </c>
      <c r="B278" s="8">
        <v>7</v>
      </c>
      <c r="C278" t="s">
        <v>1865</v>
      </c>
      <c r="D278">
        <v>0</v>
      </c>
      <c r="E278">
        <f t="shared" si="0"/>
        <v>711020</v>
      </c>
      <c r="F278">
        <f t="shared" si="1"/>
        <v>721020</v>
      </c>
      <c r="G278" t="s">
        <v>4380</v>
      </c>
      <c r="H278">
        <v>0</v>
      </c>
      <c r="I278" t="b">
        <v>0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1:14">
      <c r="A279">
        <v>701021</v>
      </c>
      <c r="B279" s="8">
        <v>7</v>
      </c>
      <c r="C279" t="s">
        <v>1865</v>
      </c>
      <c r="D279">
        <v>0</v>
      </c>
      <c r="E279">
        <f t="shared" si="0"/>
        <v>711021</v>
      </c>
      <c r="F279">
        <f t="shared" si="1"/>
        <v>721021</v>
      </c>
      <c r="G279" t="s">
        <v>4381</v>
      </c>
      <c r="H279">
        <v>0</v>
      </c>
      <c r="I279" t="b">
        <v>0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1:14">
      <c r="A280">
        <v>701022</v>
      </c>
      <c r="B280" s="8">
        <v>7</v>
      </c>
      <c r="C280" t="s">
        <v>1865</v>
      </c>
      <c r="D280">
        <v>0</v>
      </c>
      <c r="E280">
        <f t="shared" si="0"/>
        <v>711022</v>
      </c>
      <c r="F280">
        <f t="shared" si="1"/>
        <v>721022</v>
      </c>
      <c r="G280" t="s">
        <v>4382</v>
      </c>
      <c r="H280">
        <v>0</v>
      </c>
      <c r="I280" t="b">
        <v>0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1:14">
      <c r="A281">
        <v>701023</v>
      </c>
      <c r="B281" s="8">
        <v>7</v>
      </c>
      <c r="C281" t="s">
        <v>1865</v>
      </c>
      <c r="D281">
        <v>0</v>
      </c>
      <c r="E281">
        <f t="shared" si="0"/>
        <v>711023</v>
      </c>
      <c r="F281">
        <f t="shared" si="1"/>
        <v>721023</v>
      </c>
      <c r="G281" t="s">
        <v>4383</v>
      </c>
      <c r="H281">
        <v>0</v>
      </c>
      <c r="I281" t="b">
        <v>0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1:14">
      <c r="A282">
        <v>701024</v>
      </c>
      <c r="B282" s="8">
        <v>7</v>
      </c>
      <c r="C282" t="s">
        <v>1865</v>
      </c>
      <c r="D282">
        <v>0</v>
      </c>
      <c r="E282">
        <f t="shared" si="0"/>
        <v>711024</v>
      </c>
      <c r="F282">
        <f t="shared" si="1"/>
        <v>721024</v>
      </c>
      <c r="G282" t="s">
        <v>4384</v>
      </c>
      <c r="H282">
        <v>0</v>
      </c>
      <c r="I282" t="b">
        <v>0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1:14">
      <c r="A283">
        <v>702001</v>
      </c>
      <c r="B283" s="8">
        <v>1</v>
      </c>
      <c r="C283" t="s">
        <v>1865</v>
      </c>
      <c r="D283">
        <v>0</v>
      </c>
      <c r="E283">
        <f t="shared" si="0"/>
        <v>712001</v>
      </c>
      <c r="F283">
        <f t="shared" si="1"/>
        <v>722001</v>
      </c>
      <c r="G283" t="s">
        <v>4345</v>
      </c>
      <c r="H283">
        <v>0</v>
      </c>
      <c r="I283" t="b">
        <v>0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1:14">
      <c r="A284">
        <v>702002</v>
      </c>
      <c r="B284" s="8">
        <v>1</v>
      </c>
      <c r="C284" t="s">
        <v>1865</v>
      </c>
      <c r="D284">
        <v>0</v>
      </c>
      <c r="E284">
        <f t="shared" si="0"/>
        <v>712002</v>
      </c>
      <c r="F284">
        <f t="shared" si="1"/>
        <v>722002</v>
      </c>
      <c r="G284" t="s">
        <v>4346</v>
      </c>
      <c r="H284">
        <v>0</v>
      </c>
      <c r="I284" t="b">
        <v>0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1:14">
      <c r="A285">
        <v>702003</v>
      </c>
      <c r="B285" s="8">
        <v>2</v>
      </c>
      <c r="C285" t="s">
        <v>1865</v>
      </c>
      <c r="D285">
        <v>0</v>
      </c>
      <c r="E285">
        <f t="shared" si="0"/>
        <v>712003</v>
      </c>
      <c r="F285">
        <f t="shared" si="1"/>
        <v>722003</v>
      </c>
      <c r="G285" t="s">
        <v>4347</v>
      </c>
      <c r="H285">
        <v>0</v>
      </c>
      <c r="I285" t="b">
        <v>0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1:14">
      <c r="A286">
        <v>702004</v>
      </c>
      <c r="B286" s="8">
        <v>2</v>
      </c>
      <c r="C286" t="s">
        <v>1865</v>
      </c>
      <c r="D286">
        <v>0</v>
      </c>
      <c r="E286">
        <f t="shared" si="0"/>
        <v>712004</v>
      </c>
      <c r="F286">
        <f t="shared" si="1"/>
        <v>722004</v>
      </c>
      <c r="G286" t="s">
        <v>4348</v>
      </c>
      <c r="H286">
        <v>0</v>
      </c>
      <c r="I286" t="b">
        <v>0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1:14">
      <c r="A287">
        <v>702005</v>
      </c>
      <c r="B287" s="8">
        <v>3</v>
      </c>
      <c r="C287" t="s">
        <v>1865</v>
      </c>
      <c r="D287">
        <v>0</v>
      </c>
      <c r="E287">
        <f t="shared" si="0"/>
        <v>712005</v>
      </c>
      <c r="F287">
        <f t="shared" si="1"/>
        <v>722005</v>
      </c>
      <c r="G287" t="s">
        <v>4349</v>
      </c>
      <c r="H287">
        <v>0</v>
      </c>
      <c r="I287" t="b">
        <v>0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1:14">
      <c r="A288">
        <v>702006</v>
      </c>
      <c r="B288" s="8">
        <v>3</v>
      </c>
      <c r="C288" t="s">
        <v>1865</v>
      </c>
      <c r="D288">
        <v>0</v>
      </c>
      <c r="E288">
        <f t="shared" si="0"/>
        <v>712006</v>
      </c>
      <c r="F288">
        <f t="shared" si="1"/>
        <v>722006</v>
      </c>
      <c r="G288" t="s">
        <v>4350</v>
      </c>
      <c r="H288">
        <v>0</v>
      </c>
      <c r="I288" t="b">
        <v>0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>
      <c r="A289">
        <v>702007</v>
      </c>
      <c r="B289" s="8">
        <v>4</v>
      </c>
      <c r="C289" t="s">
        <v>1865</v>
      </c>
      <c r="D289">
        <v>0</v>
      </c>
      <c r="E289">
        <f t="shared" si="0"/>
        <v>712007</v>
      </c>
      <c r="F289">
        <f t="shared" si="1"/>
        <v>722007</v>
      </c>
      <c r="G289" t="s">
        <v>4351</v>
      </c>
      <c r="H289">
        <v>0</v>
      </c>
      <c r="I289" t="b">
        <v>0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>
      <c r="A290">
        <v>702008</v>
      </c>
      <c r="B290" s="8">
        <v>4</v>
      </c>
      <c r="C290" t="s">
        <v>1865</v>
      </c>
      <c r="D290">
        <v>0</v>
      </c>
      <c r="E290">
        <f t="shared" si="0"/>
        <v>712008</v>
      </c>
      <c r="F290">
        <f t="shared" si="1"/>
        <v>722008</v>
      </c>
      <c r="G290" t="s">
        <v>4352</v>
      </c>
      <c r="H290">
        <v>0</v>
      </c>
      <c r="I290" t="b">
        <v>0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>
      <c r="A291">
        <v>702009</v>
      </c>
      <c r="B291" s="8">
        <v>5</v>
      </c>
      <c r="C291" t="s">
        <v>1865</v>
      </c>
      <c r="D291">
        <v>0</v>
      </c>
      <c r="E291">
        <f t="shared" si="0"/>
        <v>712009</v>
      </c>
      <c r="F291">
        <f t="shared" si="1"/>
        <v>722009</v>
      </c>
      <c r="G291" t="s">
        <v>4353</v>
      </c>
      <c r="H291">
        <v>0</v>
      </c>
      <c r="I291" t="b">
        <v>0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>
      <c r="A292">
        <v>702010</v>
      </c>
      <c r="B292" s="8">
        <v>5</v>
      </c>
      <c r="C292" t="s">
        <v>1865</v>
      </c>
      <c r="D292">
        <v>0</v>
      </c>
      <c r="E292">
        <f t="shared" si="0"/>
        <v>712010</v>
      </c>
      <c r="F292">
        <f t="shared" si="1"/>
        <v>722010</v>
      </c>
      <c r="G292" t="s">
        <v>4354</v>
      </c>
      <c r="H292">
        <v>0</v>
      </c>
      <c r="I292" t="b">
        <v>0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1:14">
      <c r="A293">
        <v>702011</v>
      </c>
      <c r="B293" s="8">
        <v>6</v>
      </c>
      <c r="C293" t="s">
        <v>1865</v>
      </c>
      <c r="D293">
        <v>0</v>
      </c>
      <c r="E293">
        <f t="shared" si="0"/>
        <v>712011</v>
      </c>
      <c r="F293">
        <f t="shared" si="1"/>
        <v>722011</v>
      </c>
      <c r="G293" t="s">
        <v>4355</v>
      </c>
      <c r="H293">
        <v>0</v>
      </c>
      <c r="I293" t="b">
        <v>0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>
      <c r="A294">
        <v>702012</v>
      </c>
      <c r="B294" s="8">
        <v>6</v>
      </c>
      <c r="C294" t="s">
        <v>1865</v>
      </c>
      <c r="D294">
        <v>0</v>
      </c>
      <c r="E294">
        <f t="shared" si="0"/>
        <v>712012</v>
      </c>
      <c r="F294">
        <f t="shared" si="1"/>
        <v>722012</v>
      </c>
      <c r="G294" t="s">
        <v>4356</v>
      </c>
      <c r="H294">
        <v>0</v>
      </c>
      <c r="I294" t="b">
        <v>0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1:14">
      <c r="A295">
        <v>702013</v>
      </c>
      <c r="B295" s="8">
        <v>7</v>
      </c>
      <c r="C295" t="s">
        <v>1865</v>
      </c>
      <c r="D295">
        <v>0</v>
      </c>
      <c r="E295">
        <f t="shared" si="0"/>
        <v>712013</v>
      </c>
      <c r="F295">
        <f t="shared" si="1"/>
        <v>722013</v>
      </c>
      <c r="G295" t="s">
        <v>4357</v>
      </c>
      <c r="H295">
        <v>0</v>
      </c>
      <c r="I295" t="b">
        <v>0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1:14">
      <c r="A296">
        <v>702014</v>
      </c>
      <c r="B296" s="8">
        <v>7</v>
      </c>
      <c r="C296" t="s">
        <v>1865</v>
      </c>
      <c r="D296">
        <v>0</v>
      </c>
      <c r="E296">
        <f t="shared" si="0"/>
        <v>712014</v>
      </c>
      <c r="F296">
        <f t="shared" si="1"/>
        <v>722014</v>
      </c>
      <c r="G296" t="s">
        <v>4358</v>
      </c>
      <c r="H296">
        <v>0</v>
      </c>
      <c r="I296" t="b">
        <v>0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1:14">
      <c r="A297">
        <v>702015</v>
      </c>
      <c r="B297" s="8">
        <v>7</v>
      </c>
      <c r="C297" t="s">
        <v>1865</v>
      </c>
      <c r="D297">
        <v>0</v>
      </c>
      <c r="E297">
        <f t="shared" si="0"/>
        <v>712015</v>
      </c>
      <c r="F297">
        <f t="shared" si="1"/>
        <v>722015</v>
      </c>
      <c r="G297" t="s">
        <v>4359</v>
      </c>
      <c r="H297">
        <v>0</v>
      </c>
      <c r="I297" t="b">
        <v>0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1:14">
      <c r="A298">
        <v>702016</v>
      </c>
      <c r="B298" s="8">
        <v>7</v>
      </c>
      <c r="C298" t="s">
        <v>1865</v>
      </c>
      <c r="D298">
        <v>0</v>
      </c>
      <c r="E298">
        <f t="shared" si="0"/>
        <v>712016</v>
      </c>
      <c r="F298">
        <f t="shared" si="1"/>
        <v>722016</v>
      </c>
      <c r="G298" t="s">
        <v>4360</v>
      </c>
      <c r="H298">
        <v>0</v>
      </c>
      <c r="I298" t="b">
        <v>0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1:14">
      <c r="A299">
        <v>703101</v>
      </c>
      <c r="B299" s="8">
        <v>1</v>
      </c>
      <c r="C299" t="s">
        <v>1865</v>
      </c>
      <c r="D299">
        <v>0</v>
      </c>
      <c r="E299">
        <f t="shared" si="0"/>
        <v>713101</v>
      </c>
      <c r="F299">
        <f t="shared" si="1"/>
        <v>723101</v>
      </c>
      <c r="G299" t="s">
        <v>4309</v>
      </c>
      <c r="H299">
        <v>0</v>
      </c>
      <c r="I299" t="b">
        <v>0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1:14">
      <c r="A300">
        <v>703102</v>
      </c>
      <c r="B300" s="8">
        <v>1</v>
      </c>
      <c r="C300" t="s">
        <v>1865</v>
      </c>
      <c r="D300">
        <v>0</v>
      </c>
      <c r="E300">
        <f t="shared" si="0"/>
        <v>713102</v>
      </c>
      <c r="F300">
        <f t="shared" si="1"/>
        <v>723102</v>
      </c>
      <c r="G300" t="s">
        <v>4310</v>
      </c>
      <c r="H300">
        <v>0</v>
      </c>
      <c r="I300" t="b">
        <v>0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1:14">
      <c r="A301">
        <v>703103</v>
      </c>
      <c r="B301" s="8">
        <v>1</v>
      </c>
      <c r="C301" t="s">
        <v>1865</v>
      </c>
      <c r="D301">
        <v>0</v>
      </c>
      <c r="E301">
        <f t="shared" si="0"/>
        <v>713103</v>
      </c>
      <c r="F301">
        <f t="shared" si="1"/>
        <v>723103</v>
      </c>
      <c r="G301" t="s">
        <v>4311</v>
      </c>
      <c r="H301">
        <v>0</v>
      </c>
      <c r="I301" t="b">
        <v>0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1:14">
      <c r="A302">
        <v>703104</v>
      </c>
      <c r="B302" s="8">
        <v>1</v>
      </c>
      <c r="C302" t="s">
        <v>1865</v>
      </c>
      <c r="D302">
        <v>0</v>
      </c>
      <c r="E302">
        <f t="shared" si="0"/>
        <v>713104</v>
      </c>
      <c r="F302">
        <f t="shared" si="1"/>
        <v>723104</v>
      </c>
      <c r="G302" t="s">
        <v>4312</v>
      </c>
      <c r="H302">
        <v>0</v>
      </c>
      <c r="I302" t="b">
        <v>0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1:14">
      <c r="A303">
        <v>703105</v>
      </c>
      <c r="B303" s="8">
        <v>1</v>
      </c>
      <c r="C303" t="s">
        <v>1865</v>
      </c>
      <c r="D303">
        <v>0</v>
      </c>
      <c r="E303">
        <f t="shared" si="0"/>
        <v>713105</v>
      </c>
      <c r="F303">
        <f t="shared" si="1"/>
        <v>723105</v>
      </c>
      <c r="G303" t="s">
        <v>4313</v>
      </c>
      <c r="H303">
        <v>0</v>
      </c>
      <c r="I303" t="b">
        <v>0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1:14">
      <c r="A304">
        <v>703106</v>
      </c>
      <c r="B304" s="8">
        <v>1</v>
      </c>
      <c r="C304" t="s">
        <v>1865</v>
      </c>
      <c r="D304">
        <v>0</v>
      </c>
      <c r="E304">
        <f t="shared" si="0"/>
        <v>713106</v>
      </c>
      <c r="F304">
        <f t="shared" si="1"/>
        <v>723106</v>
      </c>
      <c r="G304" t="s">
        <v>4314</v>
      </c>
      <c r="H304">
        <v>0</v>
      </c>
      <c r="I304" t="b">
        <v>0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1:14">
      <c r="A305">
        <v>703201</v>
      </c>
      <c r="B305" s="8">
        <v>1</v>
      </c>
      <c r="C305" t="s">
        <v>1865</v>
      </c>
      <c r="D305">
        <v>0</v>
      </c>
      <c r="E305">
        <f t="shared" si="0"/>
        <v>713201</v>
      </c>
      <c r="F305">
        <f t="shared" si="1"/>
        <v>723201</v>
      </c>
      <c r="G305" t="s">
        <v>4315</v>
      </c>
      <c r="H305">
        <v>0</v>
      </c>
      <c r="I305" t="b">
        <v>0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1:14">
      <c r="A306">
        <v>703202</v>
      </c>
      <c r="B306" s="8">
        <v>1</v>
      </c>
      <c r="C306" t="s">
        <v>1865</v>
      </c>
      <c r="D306">
        <v>0</v>
      </c>
      <c r="E306">
        <f t="shared" si="0"/>
        <v>713202</v>
      </c>
      <c r="F306">
        <f t="shared" si="1"/>
        <v>723202</v>
      </c>
      <c r="G306" t="s">
        <v>4316</v>
      </c>
      <c r="H306">
        <v>0</v>
      </c>
      <c r="I306" t="b">
        <v>0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1:14">
      <c r="A307">
        <v>703203</v>
      </c>
      <c r="B307" s="8">
        <v>1</v>
      </c>
      <c r="C307" t="s">
        <v>1865</v>
      </c>
      <c r="D307">
        <v>0</v>
      </c>
      <c r="E307">
        <f t="shared" si="0"/>
        <v>713203</v>
      </c>
      <c r="F307">
        <f t="shared" si="1"/>
        <v>723203</v>
      </c>
      <c r="G307" t="s">
        <v>4317</v>
      </c>
      <c r="H307">
        <v>0</v>
      </c>
      <c r="I307" t="b">
        <v>0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1:14">
      <c r="A308">
        <v>703204</v>
      </c>
      <c r="B308" s="8">
        <v>1</v>
      </c>
      <c r="C308" t="s">
        <v>1865</v>
      </c>
      <c r="D308">
        <v>0</v>
      </c>
      <c r="E308">
        <f t="shared" si="0"/>
        <v>713204</v>
      </c>
      <c r="F308">
        <f t="shared" si="1"/>
        <v>723204</v>
      </c>
      <c r="G308" t="s">
        <v>4318</v>
      </c>
      <c r="H308">
        <v>0</v>
      </c>
      <c r="I308" t="b">
        <v>0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1:14">
      <c r="A309">
        <v>703205</v>
      </c>
      <c r="B309" s="8">
        <v>1</v>
      </c>
      <c r="C309" t="s">
        <v>1865</v>
      </c>
      <c r="D309">
        <v>0</v>
      </c>
      <c r="E309">
        <f t="shared" si="0"/>
        <v>713205</v>
      </c>
      <c r="F309">
        <f t="shared" si="1"/>
        <v>723205</v>
      </c>
      <c r="G309" t="s">
        <v>4319</v>
      </c>
      <c r="H309">
        <v>0</v>
      </c>
      <c r="I309" t="b">
        <v>0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>
      <c r="A310">
        <v>703206</v>
      </c>
      <c r="B310" s="8">
        <v>1</v>
      </c>
      <c r="C310" t="s">
        <v>1865</v>
      </c>
      <c r="D310">
        <v>0</v>
      </c>
      <c r="E310">
        <f t="shared" si="0"/>
        <v>713206</v>
      </c>
      <c r="F310">
        <f t="shared" si="1"/>
        <v>723206</v>
      </c>
      <c r="G310" t="s">
        <v>4320</v>
      </c>
      <c r="H310">
        <v>0</v>
      </c>
      <c r="I310" t="b">
        <v>0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1:14">
      <c r="A311">
        <v>703301</v>
      </c>
      <c r="B311" s="8">
        <v>1</v>
      </c>
      <c r="C311" t="s">
        <v>1865</v>
      </c>
      <c r="D311">
        <v>0</v>
      </c>
      <c r="E311">
        <f t="shared" si="0"/>
        <v>713301</v>
      </c>
      <c r="F311">
        <f t="shared" si="1"/>
        <v>723301</v>
      </c>
      <c r="G311" t="s">
        <v>4321</v>
      </c>
      <c r="H311">
        <v>0</v>
      </c>
      <c r="I311" t="b">
        <v>0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>
      <c r="A312">
        <v>703302</v>
      </c>
      <c r="B312" s="8">
        <v>1</v>
      </c>
      <c r="C312" t="s">
        <v>1865</v>
      </c>
      <c r="D312">
        <v>0</v>
      </c>
      <c r="E312">
        <f t="shared" ref="E312:E334" si="2">A312+10000</f>
        <v>713302</v>
      </c>
      <c r="F312">
        <f t="shared" ref="F312:F334" si="3">A312+20000</f>
        <v>723302</v>
      </c>
      <c r="G312" t="s">
        <v>4322</v>
      </c>
      <c r="H312">
        <v>0</v>
      </c>
      <c r="I312" t="b">
        <v>0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>
      <c r="A313">
        <v>703303</v>
      </c>
      <c r="B313" s="8">
        <v>1</v>
      </c>
      <c r="C313" t="s">
        <v>1865</v>
      </c>
      <c r="D313">
        <v>0</v>
      </c>
      <c r="E313">
        <f t="shared" si="2"/>
        <v>713303</v>
      </c>
      <c r="F313">
        <f t="shared" si="3"/>
        <v>723303</v>
      </c>
      <c r="G313" t="s">
        <v>4323</v>
      </c>
      <c r="H313">
        <v>0</v>
      </c>
      <c r="I313" t="b">
        <v>0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1:14">
      <c r="A314">
        <v>703304</v>
      </c>
      <c r="B314" s="8">
        <v>1</v>
      </c>
      <c r="C314" t="s">
        <v>1865</v>
      </c>
      <c r="D314">
        <v>0</v>
      </c>
      <c r="E314">
        <f t="shared" si="2"/>
        <v>713304</v>
      </c>
      <c r="F314">
        <f t="shared" si="3"/>
        <v>723304</v>
      </c>
      <c r="G314" t="s">
        <v>4324</v>
      </c>
      <c r="H314">
        <v>0</v>
      </c>
      <c r="I314" t="b">
        <v>0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>
      <c r="A315">
        <v>703305</v>
      </c>
      <c r="B315" s="8">
        <v>1</v>
      </c>
      <c r="C315" t="s">
        <v>1865</v>
      </c>
      <c r="D315">
        <v>0</v>
      </c>
      <c r="E315">
        <f t="shared" si="2"/>
        <v>713305</v>
      </c>
      <c r="F315">
        <f t="shared" si="3"/>
        <v>723305</v>
      </c>
      <c r="G315" t="s">
        <v>4325</v>
      </c>
      <c r="H315">
        <v>0</v>
      </c>
      <c r="I315" t="b">
        <v>0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1:14">
      <c r="A316">
        <v>703306</v>
      </c>
      <c r="B316" s="8">
        <v>1</v>
      </c>
      <c r="C316" t="s">
        <v>1865</v>
      </c>
      <c r="D316">
        <v>0</v>
      </c>
      <c r="E316">
        <f t="shared" si="2"/>
        <v>713306</v>
      </c>
      <c r="F316">
        <f t="shared" si="3"/>
        <v>723306</v>
      </c>
      <c r="G316" t="s">
        <v>4326</v>
      </c>
      <c r="H316">
        <v>0</v>
      </c>
      <c r="I316" t="b">
        <v>0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1:14">
      <c r="A317">
        <v>703307</v>
      </c>
      <c r="B317" s="8">
        <v>1</v>
      </c>
      <c r="C317" t="s">
        <v>1865</v>
      </c>
      <c r="D317">
        <v>0</v>
      </c>
      <c r="E317">
        <f t="shared" si="2"/>
        <v>713307</v>
      </c>
      <c r="F317">
        <f t="shared" si="3"/>
        <v>723307</v>
      </c>
      <c r="G317" t="s">
        <v>4327</v>
      </c>
      <c r="H317">
        <v>0</v>
      </c>
      <c r="I317" t="b">
        <v>0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1:14">
      <c r="A318">
        <v>703308</v>
      </c>
      <c r="B318" s="8">
        <v>1</v>
      </c>
      <c r="C318" t="s">
        <v>1865</v>
      </c>
      <c r="D318">
        <v>0</v>
      </c>
      <c r="E318">
        <f t="shared" si="2"/>
        <v>713308</v>
      </c>
      <c r="F318">
        <f t="shared" si="3"/>
        <v>723308</v>
      </c>
      <c r="G318" t="s">
        <v>4328</v>
      </c>
      <c r="H318">
        <v>0</v>
      </c>
      <c r="I318" t="b">
        <v>0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1:14">
      <c r="A319">
        <v>703309</v>
      </c>
      <c r="B319" s="8">
        <v>1</v>
      </c>
      <c r="C319" t="s">
        <v>1865</v>
      </c>
      <c r="D319">
        <v>0</v>
      </c>
      <c r="E319">
        <f t="shared" si="2"/>
        <v>713309</v>
      </c>
      <c r="F319">
        <f t="shared" si="3"/>
        <v>723309</v>
      </c>
      <c r="G319" t="s">
        <v>4329</v>
      </c>
      <c r="H319">
        <v>0</v>
      </c>
      <c r="I319" t="b">
        <v>0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1:14">
      <c r="A320">
        <v>703401</v>
      </c>
      <c r="B320" s="8">
        <v>1</v>
      </c>
      <c r="C320" t="s">
        <v>1865</v>
      </c>
      <c r="D320">
        <v>0</v>
      </c>
      <c r="E320">
        <f t="shared" si="2"/>
        <v>713401</v>
      </c>
      <c r="F320">
        <f t="shared" si="3"/>
        <v>723401</v>
      </c>
      <c r="G320" t="s">
        <v>4330</v>
      </c>
      <c r="H320">
        <v>0</v>
      </c>
      <c r="I320" t="b">
        <v>0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1:14">
      <c r="A321">
        <v>703402</v>
      </c>
      <c r="B321" s="8">
        <v>1</v>
      </c>
      <c r="C321" t="s">
        <v>1865</v>
      </c>
      <c r="D321">
        <v>0</v>
      </c>
      <c r="E321">
        <f t="shared" si="2"/>
        <v>713402</v>
      </c>
      <c r="F321">
        <f t="shared" si="3"/>
        <v>723402</v>
      </c>
      <c r="G321" t="s">
        <v>4331</v>
      </c>
      <c r="H321">
        <v>0</v>
      </c>
      <c r="I321" t="b">
        <v>0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>
      <c r="A322">
        <v>703403</v>
      </c>
      <c r="B322" s="8">
        <v>1</v>
      </c>
      <c r="C322" t="s">
        <v>1865</v>
      </c>
      <c r="D322">
        <v>0</v>
      </c>
      <c r="E322">
        <f t="shared" si="2"/>
        <v>713403</v>
      </c>
      <c r="F322">
        <f t="shared" si="3"/>
        <v>723403</v>
      </c>
      <c r="G322" t="s">
        <v>4332</v>
      </c>
      <c r="H322">
        <v>0</v>
      </c>
      <c r="I322" t="b">
        <v>0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>
      <c r="A323">
        <v>703404</v>
      </c>
      <c r="B323" s="8">
        <v>1</v>
      </c>
      <c r="C323" t="s">
        <v>1865</v>
      </c>
      <c r="D323">
        <v>0</v>
      </c>
      <c r="E323">
        <f t="shared" si="2"/>
        <v>713404</v>
      </c>
      <c r="F323">
        <f t="shared" si="3"/>
        <v>723404</v>
      </c>
      <c r="G323" t="s">
        <v>4333</v>
      </c>
      <c r="H323">
        <v>0</v>
      </c>
      <c r="I323" t="b">
        <v>0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1:14">
      <c r="A324">
        <v>703405</v>
      </c>
      <c r="B324" s="8">
        <v>1</v>
      </c>
      <c r="C324" t="s">
        <v>1865</v>
      </c>
      <c r="D324">
        <v>0</v>
      </c>
      <c r="E324">
        <f t="shared" si="2"/>
        <v>713405</v>
      </c>
      <c r="F324">
        <f t="shared" si="3"/>
        <v>723405</v>
      </c>
      <c r="G324" t="s">
        <v>4334</v>
      </c>
      <c r="H324">
        <v>0</v>
      </c>
      <c r="I324" t="b">
        <v>0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1:14">
      <c r="A325">
        <v>703406</v>
      </c>
      <c r="B325" s="8">
        <v>1</v>
      </c>
      <c r="C325" t="s">
        <v>1865</v>
      </c>
      <c r="D325">
        <v>0</v>
      </c>
      <c r="E325">
        <f t="shared" si="2"/>
        <v>713406</v>
      </c>
      <c r="F325">
        <f t="shared" si="3"/>
        <v>723406</v>
      </c>
      <c r="G325" t="s">
        <v>4335</v>
      </c>
      <c r="H325">
        <v>0</v>
      </c>
      <c r="I325" t="b">
        <v>0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>
      <c r="A326">
        <v>703501</v>
      </c>
      <c r="B326" s="8">
        <v>1</v>
      </c>
      <c r="C326" t="s">
        <v>1865</v>
      </c>
      <c r="D326">
        <v>0</v>
      </c>
      <c r="E326">
        <f t="shared" si="2"/>
        <v>713501</v>
      </c>
      <c r="F326">
        <f t="shared" si="3"/>
        <v>723501</v>
      </c>
      <c r="G326" t="s">
        <v>4336</v>
      </c>
      <c r="H326">
        <v>0</v>
      </c>
      <c r="I326" t="b">
        <v>0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>
      <c r="A327">
        <v>703502</v>
      </c>
      <c r="B327" s="8">
        <v>1</v>
      </c>
      <c r="C327" t="s">
        <v>1865</v>
      </c>
      <c r="D327">
        <v>0</v>
      </c>
      <c r="E327">
        <f t="shared" si="2"/>
        <v>713502</v>
      </c>
      <c r="F327">
        <f t="shared" si="3"/>
        <v>723502</v>
      </c>
      <c r="G327" t="s">
        <v>4337</v>
      </c>
      <c r="H327">
        <v>0</v>
      </c>
      <c r="I327" t="b">
        <v>0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1:14">
      <c r="A328">
        <v>703503</v>
      </c>
      <c r="B328" s="8">
        <v>1</v>
      </c>
      <c r="C328" t="s">
        <v>1865</v>
      </c>
      <c r="D328">
        <v>0</v>
      </c>
      <c r="E328">
        <f t="shared" si="2"/>
        <v>713503</v>
      </c>
      <c r="F328">
        <f t="shared" si="3"/>
        <v>723503</v>
      </c>
      <c r="G328" t="s">
        <v>4338</v>
      </c>
      <c r="H328">
        <v>0</v>
      </c>
      <c r="I328" t="b">
        <v>0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1:14">
      <c r="A329">
        <v>703504</v>
      </c>
      <c r="B329" s="8">
        <v>1</v>
      </c>
      <c r="C329" t="s">
        <v>1865</v>
      </c>
      <c r="D329">
        <v>0</v>
      </c>
      <c r="E329">
        <f t="shared" si="2"/>
        <v>713504</v>
      </c>
      <c r="F329">
        <f t="shared" si="3"/>
        <v>723504</v>
      </c>
      <c r="G329" t="s">
        <v>4339</v>
      </c>
      <c r="H329">
        <v>0</v>
      </c>
      <c r="I329" t="b">
        <v>0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1:14">
      <c r="A330">
        <v>703505</v>
      </c>
      <c r="B330" s="8">
        <v>1</v>
      </c>
      <c r="C330" t="s">
        <v>1865</v>
      </c>
      <c r="D330">
        <v>0</v>
      </c>
      <c r="E330">
        <f t="shared" si="2"/>
        <v>713505</v>
      </c>
      <c r="F330">
        <f t="shared" si="3"/>
        <v>723505</v>
      </c>
      <c r="G330" t="s">
        <v>4340</v>
      </c>
      <c r="H330">
        <v>0</v>
      </c>
      <c r="I330" t="b">
        <v>0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1:14">
      <c r="A331">
        <v>703506</v>
      </c>
      <c r="B331" s="8">
        <v>1</v>
      </c>
      <c r="C331" t="s">
        <v>1865</v>
      </c>
      <c r="D331">
        <v>0</v>
      </c>
      <c r="E331">
        <f t="shared" si="2"/>
        <v>713506</v>
      </c>
      <c r="F331">
        <f t="shared" si="3"/>
        <v>723506</v>
      </c>
      <c r="G331" t="s">
        <v>4341</v>
      </c>
      <c r="H331">
        <v>0</v>
      </c>
      <c r="I331" t="b">
        <v>0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1:14">
      <c r="A332">
        <v>703601</v>
      </c>
      <c r="B332" s="8">
        <v>1</v>
      </c>
      <c r="C332" t="s">
        <v>1865</v>
      </c>
      <c r="D332">
        <v>0</v>
      </c>
      <c r="E332">
        <f t="shared" si="2"/>
        <v>713601</v>
      </c>
      <c r="F332">
        <f t="shared" si="3"/>
        <v>723601</v>
      </c>
      <c r="G332" t="s">
        <v>4342</v>
      </c>
      <c r="H332">
        <v>0</v>
      </c>
      <c r="I332" t="b">
        <v>0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1:14">
      <c r="A333">
        <v>703602</v>
      </c>
      <c r="B333" s="8">
        <v>1</v>
      </c>
      <c r="C333" t="s">
        <v>1865</v>
      </c>
      <c r="D333">
        <v>0</v>
      </c>
      <c r="E333">
        <f t="shared" si="2"/>
        <v>713602</v>
      </c>
      <c r="F333">
        <f t="shared" si="3"/>
        <v>723602</v>
      </c>
      <c r="G333" t="s">
        <v>4343</v>
      </c>
      <c r="H333">
        <v>0</v>
      </c>
      <c r="I333" t="b">
        <v>0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1:14">
      <c r="A334">
        <v>703603</v>
      </c>
      <c r="B334" s="8">
        <v>1</v>
      </c>
      <c r="C334" t="s">
        <v>1865</v>
      </c>
      <c r="D334">
        <v>0</v>
      </c>
      <c r="E334">
        <f t="shared" si="2"/>
        <v>713603</v>
      </c>
      <c r="F334">
        <f t="shared" si="3"/>
        <v>723603</v>
      </c>
      <c r="G334" t="s">
        <v>4344</v>
      </c>
      <c r="H334">
        <v>0</v>
      </c>
      <c r="I334" t="b">
        <v>0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>
      <c r="A335">
        <v>10101001</v>
      </c>
      <c r="B335">
        <v>1</v>
      </c>
      <c r="C335" t="s">
        <v>532</v>
      </c>
      <c r="D335">
        <v>0</v>
      </c>
      <c r="E335">
        <f>A335+10000000</f>
        <v>20101001</v>
      </c>
      <c r="F335">
        <v>0</v>
      </c>
      <c r="G335" t="s">
        <v>4033</v>
      </c>
      <c r="H335">
        <v>0</v>
      </c>
      <c r="I335" t="b">
        <v>1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1:14">
      <c r="A336">
        <v>10101002</v>
      </c>
      <c r="B336">
        <v>1</v>
      </c>
      <c r="C336" t="s">
        <v>532</v>
      </c>
      <c r="D336">
        <v>0</v>
      </c>
      <c r="E336">
        <f t="shared" ref="E336:E369" si="4">A336+10000000</f>
        <v>20101002</v>
      </c>
      <c r="F336">
        <v>0</v>
      </c>
      <c r="G336" t="s">
        <v>4034</v>
      </c>
      <c r="H336">
        <v>0</v>
      </c>
      <c r="I336" t="b">
        <v>1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1:14">
      <c r="A337">
        <v>10101003</v>
      </c>
      <c r="B337">
        <v>1</v>
      </c>
      <c r="C337" t="s">
        <v>532</v>
      </c>
      <c r="D337">
        <v>0</v>
      </c>
      <c r="E337">
        <f t="shared" si="4"/>
        <v>20101003</v>
      </c>
      <c r="F337">
        <v>0</v>
      </c>
      <c r="G337" t="s">
        <v>4035</v>
      </c>
      <c r="H337">
        <v>0</v>
      </c>
      <c r="I337" t="b">
        <v>1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>
      <c r="A338">
        <v>10101004</v>
      </c>
      <c r="B338">
        <v>1</v>
      </c>
      <c r="C338" t="s">
        <v>532</v>
      </c>
      <c r="D338">
        <v>0</v>
      </c>
      <c r="E338">
        <f t="shared" si="4"/>
        <v>20101004</v>
      </c>
      <c r="F338">
        <v>0</v>
      </c>
      <c r="G338" t="s">
        <v>4036</v>
      </c>
      <c r="H338">
        <v>0</v>
      </c>
      <c r="I338" t="b">
        <v>1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1:14">
      <c r="A339">
        <v>10101005</v>
      </c>
      <c r="B339">
        <v>1</v>
      </c>
      <c r="C339" t="s">
        <v>532</v>
      </c>
      <c r="D339">
        <v>0</v>
      </c>
      <c r="E339">
        <f t="shared" si="4"/>
        <v>20101005</v>
      </c>
      <c r="F339">
        <v>0</v>
      </c>
      <c r="G339" t="s">
        <v>4037</v>
      </c>
      <c r="H339">
        <v>0</v>
      </c>
      <c r="I339" t="b">
        <v>1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1:14">
      <c r="A340">
        <v>10101006</v>
      </c>
      <c r="B340">
        <f>B335+1</f>
        <v>2</v>
      </c>
      <c r="C340" t="s">
        <v>532</v>
      </c>
      <c r="D340">
        <v>0</v>
      </c>
      <c r="E340">
        <f t="shared" si="4"/>
        <v>20101006</v>
      </c>
      <c r="F340">
        <v>0</v>
      </c>
      <c r="G340" t="s">
        <v>4038</v>
      </c>
      <c r="H340">
        <v>0</v>
      </c>
      <c r="I340" t="b">
        <v>1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1:14">
      <c r="A341">
        <v>10101007</v>
      </c>
      <c r="B341">
        <f t="shared" ref="B341:B369" si="5">B336+1</f>
        <v>2</v>
      </c>
      <c r="C341" t="s">
        <v>532</v>
      </c>
      <c r="D341">
        <v>0</v>
      </c>
      <c r="E341">
        <f t="shared" si="4"/>
        <v>20101007</v>
      </c>
      <c r="F341">
        <v>0</v>
      </c>
      <c r="G341" t="s">
        <v>4039</v>
      </c>
      <c r="H341">
        <v>0</v>
      </c>
      <c r="I341" t="b">
        <v>1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1:14">
      <c r="A342">
        <v>10101008</v>
      </c>
      <c r="B342">
        <f t="shared" si="5"/>
        <v>2</v>
      </c>
      <c r="C342" t="s">
        <v>532</v>
      </c>
      <c r="D342">
        <v>0</v>
      </c>
      <c r="E342">
        <f t="shared" si="4"/>
        <v>20101008</v>
      </c>
      <c r="F342">
        <v>0</v>
      </c>
      <c r="G342" t="s">
        <v>4040</v>
      </c>
      <c r="H342">
        <v>0</v>
      </c>
      <c r="I342" t="b">
        <v>1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1:14">
      <c r="A343">
        <v>10101009</v>
      </c>
      <c r="B343">
        <f t="shared" si="5"/>
        <v>2</v>
      </c>
      <c r="C343" t="s">
        <v>532</v>
      </c>
      <c r="D343">
        <v>0</v>
      </c>
      <c r="E343">
        <f t="shared" si="4"/>
        <v>20101009</v>
      </c>
      <c r="F343">
        <v>0</v>
      </c>
      <c r="G343" t="s">
        <v>4041</v>
      </c>
      <c r="H343">
        <v>0</v>
      </c>
      <c r="I343" t="b">
        <v>1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1:14">
      <c r="A344">
        <v>10101010</v>
      </c>
      <c r="B344">
        <f t="shared" si="5"/>
        <v>2</v>
      </c>
      <c r="C344" t="s">
        <v>532</v>
      </c>
      <c r="D344">
        <v>0</v>
      </c>
      <c r="E344">
        <f t="shared" si="4"/>
        <v>20101010</v>
      </c>
      <c r="F344">
        <v>0</v>
      </c>
      <c r="G344" t="s">
        <v>4042</v>
      </c>
      <c r="H344">
        <v>0</v>
      </c>
      <c r="I344" t="b">
        <v>1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1:14">
      <c r="A345">
        <v>10101011</v>
      </c>
      <c r="B345">
        <f t="shared" si="5"/>
        <v>3</v>
      </c>
      <c r="C345" t="s">
        <v>532</v>
      </c>
      <c r="D345">
        <v>0</v>
      </c>
      <c r="E345">
        <f t="shared" si="4"/>
        <v>20101011</v>
      </c>
      <c r="F345">
        <v>0</v>
      </c>
      <c r="G345" t="s">
        <v>4043</v>
      </c>
      <c r="H345">
        <v>0</v>
      </c>
      <c r="I345" t="b">
        <v>1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1:14">
      <c r="A346">
        <v>10101012</v>
      </c>
      <c r="B346">
        <f t="shared" si="5"/>
        <v>3</v>
      </c>
      <c r="C346" t="s">
        <v>532</v>
      </c>
      <c r="D346">
        <v>0</v>
      </c>
      <c r="E346">
        <f t="shared" si="4"/>
        <v>20101012</v>
      </c>
      <c r="F346">
        <v>0</v>
      </c>
      <c r="G346" t="s">
        <v>4044</v>
      </c>
      <c r="H346">
        <v>0</v>
      </c>
      <c r="I346" t="b">
        <v>1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1:14">
      <c r="A347">
        <v>10101013</v>
      </c>
      <c r="B347">
        <f t="shared" si="5"/>
        <v>3</v>
      </c>
      <c r="C347" t="s">
        <v>532</v>
      </c>
      <c r="D347">
        <v>0</v>
      </c>
      <c r="E347">
        <f t="shared" si="4"/>
        <v>20101013</v>
      </c>
      <c r="F347">
        <v>0</v>
      </c>
      <c r="G347" t="s">
        <v>4045</v>
      </c>
      <c r="H347">
        <v>0</v>
      </c>
      <c r="I347" t="b">
        <v>1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1:14">
      <c r="A348">
        <v>10101014</v>
      </c>
      <c r="B348">
        <f t="shared" si="5"/>
        <v>3</v>
      </c>
      <c r="C348" t="s">
        <v>532</v>
      </c>
      <c r="D348">
        <v>0</v>
      </c>
      <c r="E348">
        <f t="shared" si="4"/>
        <v>20101014</v>
      </c>
      <c r="F348">
        <v>0</v>
      </c>
      <c r="G348" t="s">
        <v>4046</v>
      </c>
      <c r="H348">
        <v>0</v>
      </c>
      <c r="I348" t="b">
        <v>1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1:14">
      <c r="A349">
        <v>10101015</v>
      </c>
      <c r="B349">
        <f t="shared" si="5"/>
        <v>3</v>
      </c>
      <c r="C349" t="s">
        <v>532</v>
      </c>
      <c r="D349">
        <v>0</v>
      </c>
      <c r="E349">
        <f t="shared" si="4"/>
        <v>20101015</v>
      </c>
      <c r="F349">
        <v>0</v>
      </c>
      <c r="G349" t="s">
        <v>4047</v>
      </c>
      <c r="H349">
        <v>0</v>
      </c>
      <c r="I349" t="b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>
      <c r="A350">
        <v>10101016</v>
      </c>
      <c r="B350">
        <f t="shared" si="5"/>
        <v>4</v>
      </c>
      <c r="C350" t="s">
        <v>532</v>
      </c>
      <c r="D350">
        <v>0</v>
      </c>
      <c r="E350">
        <f t="shared" si="4"/>
        <v>20101016</v>
      </c>
      <c r="F350">
        <v>0</v>
      </c>
      <c r="G350" t="s">
        <v>4048</v>
      </c>
      <c r="H350">
        <v>0</v>
      </c>
      <c r="I350" t="b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>
      <c r="A351">
        <v>10101017</v>
      </c>
      <c r="B351">
        <f t="shared" si="5"/>
        <v>4</v>
      </c>
      <c r="C351" t="s">
        <v>532</v>
      </c>
      <c r="D351">
        <v>0</v>
      </c>
      <c r="E351">
        <f t="shared" si="4"/>
        <v>20101017</v>
      </c>
      <c r="F351">
        <v>0</v>
      </c>
      <c r="G351" t="s">
        <v>4049</v>
      </c>
      <c r="H351">
        <v>0</v>
      </c>
      <c r="I351" t="b">
        <v>1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1:14">
      <c r="A352">
        <v>10101018</v>
      </c>
      <c r="B352">
        <f t="shared" si="5"/>
        <v>4</v>
      </c>
      <c r="C352" t="s">
        <v>532</v>
      </c>
      <c r="D352">
        <v>0</v>
      </c>
      <c r="E352">
        <f t="shared" si="4"/>
        <v>20101018</v>
      </c>
      <c r="F352">
        <v>0</v>
      </c>
      <c r="G352" t="s">
        <v>4050</v>
      </c>
      <c r="H352">
        <v>0</v>
      </c>
      <c r="I352" t="b">
        <v>1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1:14">
      <c r="A353">
        <v>10101019</v>
      </c>
      <c r="B353">
        <f t="shared" si="5"/>
        <v>4</v>
      </c>
      <c r="C353" t="s">
        <v>532</v>
      </c>
      <c r="D353">
        <v>0</v>
      </c>
      <c r="E353">
        <f t="shared" si="4"/>
        <v>20101019</v>
      </c>
      <c r="F353">
        <v>0</v>
      </c>
      <c r="G353" t="s">
        <v>4051</v>
      </c>
      <c r="H353">
        <v>0</v>
      </c>
      <c r="I353" t="b">
        <v>1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1:14">
      <c r="A354">
        <v>10101020</v>
      </c>
      <c r="B354">
        <f t="shared" si="5"/>
        <v>4</v>
      </c>
      <c r="C354" t="s">
        <v>532</v>
      </c>
      <c r="D354">
        <v>0</v>
      </c>
      <c r="E354">
        <f t="shared" si="4"/>
        <v>20101020</v>
      </c>
      <c r="F354">
        <v>0</v>
      </c>
      <c r="G354" t="s">
        <v>4052</v>
      </c>
      <c r="H354">
        <v>0</v>
      </c>
      <c r="I354" t="b">
        <v>1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1:14">
      <c r="A355">
        <v>10101021</v>
      </c>
      <c r="B355">
        <f t="shared" si="5"/>
        <v>5</v>
      </c>
      <c r="C355" t="s">
        <v>532</v>
      </c>
      <c r="D355">
        <v>0</v>
      </c>
      <c r="E355">
        <f t="shared" si="4"/>
        <v>20101021</v>
      </c>
      <c r="F355">
        <v>0</v>
      </c>
      <c r="G355" t="s">
        <v>4053</v>
      </c>
      <c r="H355">
        <v>0</v>
      </c>
      <c r="I355" t="b">
        <v>1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1:14">
      <c r="A356">
        <v>10101022</v>
      </c>
      <c r="B356">
        <f t="shared" si="5"/>
        <v>5</v>
      </c>
      <c r="C356" t="s">
        <v>532</v>
      </c>
      <c r="D356">
        <v>0</v>
      </c>
      <c r="E356">
        <f t="shared" si="4"/>
        <v>20101022</v>
      </c>
      <c r="F356">
        <v>0</v>
      </c>
      <c r="G356" t="s">
        <v>4054</v>
      </c>
      <c r="H356">
        <v>0</v>
      </c>
      <c r="I356" t="b">
        <v>1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1:14">
      <c r="A357">
        <v>10101023</v>
      </c>
      <c r="B357">
        <f t="shared" si="5"/>
        <v>5</v>
      </c>
      <c r="C357" t="s">
        <v>532</v>
      </c>
      <c r="D357">
        <v>0</v>
      </c>
      <c r="E357">
        <f t="shared" si="4"/>
        <v>20101023</v>
      </c>
      <c r="F357">
        <v>0</v>
      </c>
      <c r="G357" t="s">
        <v>4055</v>
      </c>
      <c r="H357">
        <v>0</v>
      </c>
      <c r="I357" t="b">
        <v>1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>
      <c r="A358">
        <v>10101024</v>
      </c>
      <c r="B358">
        <f t="shared" si="5"/>
        <v>5</v>
      </c>
      <c r="C358" t="s">
        <v>532</v>
      </c>
      <c r="D358">
        <v>0</v>
      </c>
      <c r="E358">
        <f t="shared" si="4"/>
        <v>20101024</v>
      </c>
      <c r="F358">
        <v>0</v>
      </c>
      <c r="G358" t="s">
        <v>4056</v>
      </c>
      <c r="H358">
        <v>0</v>
      </c>
      <c r="I358" t="b">
        <v>1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1:14">
      <c r="A359">
        <v>10101025</v>
      </c>
      <c r="B359">
        <f t="shared" si="5"/>
        <v>5</v>
      </c>
      <c r="C359" t="s">
        <v>532</v>
      </c>
      <c r="D359">
        <v>0</v>
      </c>
      <c r="E359">
        <f t="shared" si="4"/>
        <v>20101025</v>
      </c>
      <c r="F359">
        <v>0</v>
      </c>
      <c r="G359" t="s">
        <v>4057</v>
      </c>
      <c r="H359">
        <v>0</v>
      </c>
      <c r="I359" t="b">
        <v>1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>
      <c r="A360">
        <v>10101026</v>
      </c>
      <c r="B360">
        <f t="shared" si="5"/>
        <v>6</v>
      </c>
      <c r="C360" t="s">
        <v>532</v>
      </c>
      <c r="D360">
        <v>0</v>
      </c>
      <c r="E360">
        <f t="shared" si="4"/>
        <v>20101026</v>
      </c>
      <c r="F360">
        <v>0</v>
      </c>
      <c r="G360" t="s">
        <v>4058</v>
      </c>
      <c r="H360">
        <v>0</v>
      </c>
      <c r="I360" t="b">
        <v>1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1:14">
      <c r="A361">
        <v>10101027</v>
      </c>
      <c r="B361">
        <f t="shared" si="5"/>
        <v>6</v>
      </c>
      <c r="C361" t="s">
        <v>532</v>
      </c>
      <c r="D361">
        <v>0</v>
      </c>
      <c r="E361">
        <f t="shared" si="4"/>
        <v>20101027</v>
      </c>
      <c r="F361">
        <v>0</v>
      </c>
      <c r="G361" t="s">
        <v>4059</v>
      </c>
      <c r="H361">
        <v>0</v>
      </c>
      <c r="I361" t="b">
        <v>1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>
      <c r="A362">
        <v>10101028</v>
      </c>
      <c r="B362">
        <f t="shared" si="5"/>
        <v>6</v>
      </c>
      <c r="C362" t="s">
        <v>532</v>
      </c>
      <c r="D362">
        <v>0</v>
      </c>
      <c r="E362">
        <f t="shared" si="4"/>
        <v>20101028</v>
      </c>
      <c r="F362">
        <v>0</v>
      </c>
      <c r="G362" t="s">
        <v>4060</v>
      </c>
      <c r="H362">
        <v>0</v>
      </c>
      <c r="I362" t="b">
        <v>1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>
      <c r="A363">
        <v>10101029</v>
      </c>
      <c r="B363">
        <f t="shared" si="5"/>
        <v>6</v>
      </c>
      <c r="C363" t="s">
        <v>532</v>
      </c>
      <c r="D363">
        <v>0</v>
      </c>
      <c r="E363">
        <f t="shared" si="4"/>
        <v>20101029</v>
      </c>
      <c r="F363">
        <v>0</v>
      </c>
      <c r="G363" t="s">
        <v>4061</v>
      </c>
      <c r="H363">
        <v>0</v>
      </c>
      <c r="I363" t="b">
        <v>1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1:14">
      <c r="A364">
        <v>10101030</v>
      </c>
      <c r="B364">
        <f t="shared" si="5"/>
        <v>6</v>
      </c>
      <c r="C364" t="s">
        <v>532</v>
      </c>
      <c r="D364">
        <v>0</v>
      </c>
      <c r="E364">
        <f t="shared" si="4"/>
        <v>20101030</v>
      </c>
      <c r="F364">
        <v>0</v>
      </c>
      <c r="G364" t="s">
        <v>4062</v>
      </c>
      <c r="H364">
        <v>0</v>
      </c>
      <c r="I364" t="b">
        <v>1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1:14">
      <c r="A365">
        <v>10101031</v>
      </c>
      <c r="B365">
        <f t="shared" si="5"/>
        <v>7</v>
      </c>
      <c r="C365" t="s">
        <v>532</v>
      </c>
      <c r="D365">
        <v>0</v>
      </c>
      <c r="E365">
        <f t="shared" si="4"/>
        <v>20101031</v>
      </c>
      <c r="F365">
        <v>0</v>
      </c>
      <c r="G365" t="s">
        <v>4063</v>
      </c>
      <c r="H365">
        <v>0</v>
      </c>
      <c r="I365" t="b">
        <v>1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1:14">
      <c r="A366">
        <v>10101032</v>
      </c>
      <c r="B366">
        <f t="shared" si="5"/>
        <v>7</v>
      </c>
      <c r="C366" t="s">
        <v>532</v>
      </c>
      <c r="D366">
        <v>0</v>
      </c>
      <c r="E366">
        <f t="shared" si="4"/>
        <v>20101032</v>
      </c>
      <c r="F366">
        <v>0</v>
      </c>
      <c r="G366" t="s">
        <v>4064</v>
      </c>
      <c r="H366">
        <v>0</v>
      </c>
      <c r="I366" t="b">
        <v>1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1:14">
      <c r="A367">
        <v>10101033</v>
      </c>
      <c r="B367">
        <f t="shared" si="5"/>
        <v>7</v>
      </c>
      <c r="C367" t="s">
        <v>532</v>
      </c>
      <c r="D367">
        <v>0</v>
      </c>
      <c r="E367">
        <f t="shared" si="4"/>
        <v>20101033</v>
      </c>
      <c r="F367">
        <v>0</v>
      </c>
      <c r="G367" t="s">
        <v>4065</v>
      </c>
      <c r="H367">
        <v>0</v>
      </c>
      <c r="I367" t="b">
        <v>1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1:14">
      <c r="A368">
        <v>10101034</v>
      </c>
      <c r="B368">
        <f t="shared" si="5"/>
        <v>7</v>
      </c>
      <c r="C368" t="s">
        <v>532</v>
      </c>
      <c r="D368">
        <v>0</v>
      </c>
      <c r="E368">
        <f t="shared" si="4"/>
        <v>20101034</v>
      </c>
      <c r="F368">
        <v>0</v>
      </c>
      <c r="G368" t="s">
        <v>4066</v>
      </c>
      <c r="H368">
        <v>0</v>
      </c>
      <c r="I368" t="b">
        <v>1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1:14">
      <c r="A369">
        <v>10101035</v>
      </c>
      <c r="B369">
        <f t="shared" si="5"/>
        <v>7</v>
      </c>
      <c r="C369" t="s">
        <v>532</v>
      </c>
      <c r="D369">
        <v>0</v>
      </c>
      <c r="E369">
        <f t="shared" si="4"/>
        <v>20101035</v>
      </c>
      <c r="F369">
        <v>0</v>
      </c>
      <c r="G369" t="s">
        <v>4067</v>
      </c>
      <c r="H369">
        <v>0</v>
      </c>
      <c r="I369" t="b">
        <v>1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1:14">
      <c r="A370">
        <v>10102001</v>
      </c>
      <c r="B370">
        <v>1</v>
      </c>
      <c r="C370" t="s">
        <v>532</v>
      </c>
      <c r="D370">
        <v>0</v>
      </c>
      <c r="E370">
        <f>A370+10000000</f>
        <v>20102001</v>
      </c>
      <c r="F370">
        <v>0</v>
      </c>
      <c r="G370" t="s">
        <v>4069</v>
      </c>
      <c r="H370">
        <v>0</v>
      </c>
      <c r="I370" t="b">
        <v>1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>
      <c r="A371">
        <v>10102002</v>
      </c>
      <c r="B371">
        <v>1</v>
      </c>
      <c r="C371" t="s">
        <v>532</v>
      </c>
      <c r="D371">
        <v>0</v>
      </c>
      <c r="E371">
        <f t="shared" ref="E371:E404" si="6">A371+10000000</f>
        <v>20102002</v>
      </c>
      <c r="F371">
        <v>0</v>
      </c>
      <c r="G371" t="s">
        <v>4070</v>
      </c>
      <c r="H371">
        <v>0</v>
      </c>
      <c r="I371" t="b">
        <v>1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>
      <c r="A372">
        <v>10102003</v>
      </c>
      <c r="B372">
        <v>1</v>
      </c>
      <c r="C372" t="s">
        <v>532</v>
      </c>
      <c r="D372">
        <v>0</v>
      </c>
      <c r="E372">
        <f t="shared" si="6"/>
        <v>20102003</v>
      </c>
      <c r="F372">
        <v>0</v>
      </c>
      <c r="G372" t="s">
        <v>4071</v>
      </c>
      <c r="H372">
        <v>0</v>
      </c>
      <c r="I372" t="b">
        <v>1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1:14">
      <c r="A373">
        <v>10102004</v>
      </c>
      <c r="B373">
        <v>1</v>
      </c>
      <c r="C373" t="s">
        <v>532</v>
      </c>
      <c r="D373">
        <v>0</v>
      </c>
      <c r="E373">
        <f t="shared" si="6"/>
        <v>20102004</v>
      </c>
      <c r="F373">
        <v>0</v>
      </c>
      <c r="G373" t="s">
        <v>4072</v>
      </c>
      <c r="H373">
        <v>0</v>
      </c>
      <c r="I373" t="b">
        <v>1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1:14">
      <c r="A374">
        <v>10102005</v>
      </c>
      <c r="B374">
        <v>1</v>
      </c>
      <c r="C374" t="s">
        <v>532</v>
      </c>
      <c r="D374">
        <v>0</v>
      </c>
      <c r="E374">
        <f t="shared" si="6"/>
        <v>20102005</v>
      </c>
      <c r="F374">
        <v>0</v>
      </c>
      <c r="G374" t="s">
        <v>4073</v>
      </c>
      <c r="H374">
        <v>0</v>
      </c>
      <c r="I374" t="b">
        <v>1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1:14">
      <c r="A375">
        <v>10102006</v>
      </c>
      <c r="B375">
        <f>B370+1</f>
        <v>2</v>
      </c>
      <c r="C375" t="s">
        <v>532</v>
      </c>
      <c r="D375">
        <v>0</v>
      </c>
      <c r="E375">
        <f t="shared" si="6"/>
        <v>20102006</v>
      </c>
      <c r="F375">
        <v>0</v>
      </c>
      <c r="G375" t="s">
        <v>4074</v>
      </c>
      <c r="H375">
        <v>0</v>
      </c>
      <c r="I375" t="b">
        <v>1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1:14">
      <c r="A376">
        <v>10102007</v>
      </c>
      <c r="B376">
        <f t="shared" ref="B376:B404" si="7">B371+1</f>
        <v>2</v>
      </c>
      <c r="C376" t="s">
        <v>532</v>
      </c>
      <c r="D376">
        <v>0</v>
      </c>
      <c r="E376">
        <f t="shared" si="6"/>
        <v>20102007</v>
      </c>
      <c r="F376">
        <v>0</v>
      </c>
      <c r="G376" t="s">
        <v>4075</v>
      </c>
      <c r="H376">
        <v>0</v>
      </c>
      <c r="I376" t="b">
        <v>1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1:14">
      <c r="A377">
        <v>10102008</v>
      </c>
      <c r="B377">
        <f t="shared" si="7"/>
        <v>2</v>
      </c>
      <c r="C377" t="s">
        <v>532</v>
      </c>
      <c r="D377">
        <v>0</v>
      </c>
      <c r="E377">
        <f t="shared" si="6"/>
        <v>20102008</v>
      </c>
      <c r="F377">
        <v>0</v>
      </c>
      <c r="G377" t="s">
        <v>4076</v>
      </c>
      <c r="H377">
        <v>0</v>
      </c>
      <c r="I377" t="b">
        <v>1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1:14">
      <c r="A378">
        <v>10102009</v>
      </c>
      <c r="B378">
        <f t="shared" si="7"/>
        <v>2</v>
      </c>
      <c r="C378" t="s">
        <v>532</v>
      </c>
      <c r="D378">
        <v>0</v>
      </c>
      <c r="E378">
        <f t="shared" si="6"/>
        <v>20102009</v>
      </c>
      <c r="F378">
        <v>0</v>
      </c>
      <c r="G378" t="s">
        <v>4077</v>
      </c>
      <c r="H378">
        <v>0</v>
      </c>
      <c r="I378" t="b">
        <v>1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1:14">
      <c r="A379">
        <v>10102010</v>
      </c>
      <c r="B379">
        <f t="shared" si="7"/>
        <v>2</v>
      </c>
      <c r="C379" t="s">
        <v>532</v>
      </c>
      <c r="D379">
        <v>0</v>
      </c>
      <c r="E379">
        <f t="shared" si="6"/>
        <v>20102010</v>
      </c>
      <c r="F379">
        <v>0</v>
      </c>
      <c r="G379" t="s">
        <v>4078</v>
      </c>
      <c r="H379">
        <v>0</v>
      </c>
      <c r="I379" t="b">
        <v>1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1:14">
      <c r="A380">
        <v>10102011</v>
      </c>
      <c r="B380">
        <f t="shared" si="7"/>
        <v>3</v>
      </c>
      <c r="C380" t="s">
        <v>532</v>
      </c>
      <c r="D380">
        <v>0</v>
      </c>
      <c r="E380">
        <f t="shared" si="6"/>
        <v>20102011</v>
      </c>
      <c r="F380">
        <v>0</v>
      </c>
      <c r="G380" t="s">
        <v>4079</v>
      </c>
      <c r="H380">
        <v>0</v>
      </c>
      <c r="I380" t="b">
        <v>1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1:14">
      <c r="A381">
        <v>10102012</v>
      </c>
      <c r="B381">
        <f t="shared" si="7"/>
        <v>3</v>
      </c>
      <c r="C381" t="s">
        <v>532</v>
      </c>
      <c r="D381">
        <v>0</v>
      </c>
      <c r="E381">
        <f t="shared" si="6"/>
        <v>20102012</v>
      </c>
      <c r="F381">
        <v>0</v>
      </c>
      <c r="G381" t="s">
        <v>4080</v>
      </c>
      <c r="H381">
        <v>0</v>
      </c>
      <c r="I381" t="b">
        <v>1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1:14">
      <c r="A382">
        <v>10102013</v>
      </c>
      <c r="B382">
        <f t="shared" si="7"/>
        <v>3</v>
      </c>
      <c r="C382" t="s">
        <v>532</v>
      </c>
      <c r="D382">
        <v>0</v>
      </c>
      <c r="E382">
        <f t="shared" si="6"/>
        <v>20102013</v>
      </c>
      <c r="F382">
        <v>0</v>
      </c>
      <c r="G382" t="s">
        <v>4081</v>
      </c>
      <c r="H382">
        <v>0</v>
      </c>
      <c r="I382" t="b">
        <v>1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1:14">
      <c r="A383">
        <v>10102014</v>
      </c>
      <c r="B383">
        <f t="shared" si="7"/>
        <v>3</v>
      </c>
      <c r="C383" t="s">
        <v>532</v>
      </c>
      <c r="D383">
        <v>0</v>
      </c>
      <c r="E383">
        <f t="shared" si="6"/>
        <v>20102014</v>
      </c>
      <c r="F383">
        <v>0</v>
      </c>
      <c r="G383" t="s">
        <v>4082</v>
      </c>
      <c r="H383">
        <v>0</v>
      </c>
      <c r="I383" t="b">
        <v>1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>
      <c r="A384">
        <v>10102015</v>
      </c>
      <c r="B384">
        <f t="shared" si="7"/>
        <v>3</v>
      </c>
      <c r="C384" t="s">
        <v>532</v>
      </c>
      <c r="D384">
        <v>0</v>
      </c>
      <c r="E384">
        <f t="shared" si="6"/>
        <v>20102015</v>
      </c>
      <c r="F384">
        <v>0</v>
      </c>
      <c r="G384" t="s">
        <v>4083</v>
      </c>
      <c r="H384">
        <v>0</v>
      </c>
      <c r="I384" t="b">
        <v>1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1:14">
      <c r="A385">
        <v>10102016</v>
      </c>
      <c r="B385">
        <f t="shared" si="7"/>
        <v>4</v>
      </c>
      <c r="C385" t="s">
        <v>532</v>
      </c>
      <c r="D385">
        <v>0</v>
      </c>
      <c r="E385">
        <f t="shared" si="6"/>
        <v>20102016</v>
      </c>
      <c r="F385">
        <v>0</v>
      </c>
      <c r="G385" t="s">
        <v>4084</v>
      </c>
      <c r="H385">
        <v>0</v>
      </c>
      <c r="I385" t="b">
        <v>1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1:14">
      <c r="A386">
        <v>10102017</v>
      </c>
      <c r="B386">
        <f t="shared" si="7"/>
        <v>4</v>
      </c>
      <c r="C386" t="s">
        <v>532</v>
      </c>
      <c r="D386">
        <v>0</v>
      </c>
      <c r="E386">
        <f t="shared" si="6"/>
        <v>20102017</v>
      </c>
      <c r="F386">
        <v>0</v>
      </c>
      <c r="G386" t="s">
        <v>4085</v>
      </c>
      <c r="H386">
        <v>0</v>
      </c>
      <c r="I386" t="b">
        <v>1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1:14">
      <c r="A387">
        <v>10102018</v>
      </c>
      <c r="B387">
        <f t="shared" si="7"/>
        <v>4</v>
      </c>
      <c r="C387" t="s">
        <v>532</v>
      </c>
      <c r="D387">
        <v>0</v>
      </c>
      <c r="E387">
        <f t="shared" si="6"/>
        <v>20102018</v>
      </c>
      <c r="F387">
        <v>0</v>
      </c>
      <c r="G387" t="s">
        <v>4086</v>
      </c>
      <c r="H387">
        <v>0</v>
      </c>
      <c r="I387" t="b">
        <v>1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1:14">
      <c r="A388">
        <v>10102019</v>
      </c>
      <c r="B388">
        <f t="shared" si="7"/>
        <v>4</v>
      </c>
      <c r="C388" t="s">
        <v>532</v>
      </c>
      <c r="D388">
        <v>0</v>
      </c>
      <c r="E388">
        <f t="shared" si="6"/>
        <v>20102019</v>
      </c>
      <c r="F388">
        <v>0</v>
      </c>
      <c r="G388" t="s">
        <v>4087</v>
      </c>
      <c r="H388">
        <v>0</v>
      </c>
      <c r="I388" t="b">
        <v>1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>
      <c r="A389">
        <v>10102020</v>
      </c>
      <c r="B389">
        <f t="shared" si="7"/>
        <v>4</v>
      </c>
      <c r="C389" t="s">
        <v>532</v>
      </c>
      <c r="D389">
        <v>0</v>
      </c>
      <c r="E389">
        <f t="shared" si="6"/>
        <v>20102020</v>
      </c>
      <c r="F389">
        <v>0</v>
      </c>
      <c r="G389" t="s">
        <v>4088</v>
      </c>
      <c r="H389">
        <v>0</v>
      </c>
      <c r="I389" t="b">
        <v>1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>
      <c r="A390">
        <v>10102021</v>
      </c>
      <c r="B390">
        <f t="shared" si="7"/>
        <v>5</v>
      </c>
      <c r="C390" t="s">
        <v>532</v>
      </c>
      <c r="D390">
        <v>0</v>
      </c>
      <c r="E390">
        <f t="shared" si="6"/>
        <v>20102021</v>
      </c>
      <c r="F390">
        <v>0</v>
      </c>
      <c r="G390" t="s">
        <v>4089</v>
      </c>
      <c r="H390">
        <v>0</v>
      </c>
      <c r="I390" t="b">
        <v>1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1:14">
      <c r="A391">
        <v>10102022</v>
      </c>
      <c r="B391">
        <f t="shared" si="7"/>
        <v>5</v>
      </c>
      <c r="C391" t="s">
        <v>532</v>
      </c>
      <c r="D391">
        <v>0</v>
      </c>
      <c r="E391">
        <f t="shared" si="6"/>
        <v>20102022</v>
      </c>
      <c r="F391">
        <v>0</v>
      </c>
      <c r="G391" t="s">
        <v>4090</v>
      </c>
      <c r="H391">
        <v>0</v>
      </c>
      <c r="I391" t="b">
        <v>1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1:14">
      <c r="A392">
        <v>10102023</v>
      </c>
      <c r="B392">
        <f t="shared" si="7"/>
        <v>5</v>
      </c>
      <c r="C392" t="s">
        <v>532</v>
      </c>
      <c r="D392">
        <v>0</v>
      </c>
      <c r="E392">
        <f t="shared" si="6"/>
        <v>20102023</v>
      </c>
      <c r="F392">
        <v>0</v>
      </c>
      <c r="G392" t="s">
        <v>4091</v>
      </c>
      <c r="H392">
        <v>0</v>
      </c>
      <c r="I392" t="b">
        <v>1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>
      <c r="A393">
        <v>10102024</v>
      </c>
      <c r="B393">
        <f t="shared" si="7"/>
        <v>5</v>
      </c>
      <c r="C393" t="s">
        <v>532</v>
      </c>
      <c r="D393">
        <v>0</v>
      </c>
      <c r="E393">
        <f t="shared" si="6"/>
        <v>20102024</v>
      </c>
      <c r="F393">
        <v>0</v>
      </c>
      <c r="G393" t="s">
        <v>4092</v>
      </c>
      <c r="H393">
        <v>0</v>
      </c>
      <c r="I393" t="b">
        <v>1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1:14">
      <c r="A394">
        <v>10102025</v>
      </c>
      <c r="B394">
        <f t="shared" si="7"/>
        <v>5</v>
      </c>
      <c r="C394" t="s">
        <v>532</v>
      </c>
      <c r="D394">
        <v>0</v>
      </c>
      <c r="E394">
        <f t="shared" si="6"/>
        <v>20102025</v>
      </c>
      <c r="F394">
        <v>0</v>
      </c>
      <c r="G394" t="s">
        <v>4093</v>
      </c>
      <c r="H394">
        <v>0</v>
      </c>
      <c r="I394" t="b">
        <v>1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1:14">
      <c r="A395">
        <v>10102026</v>
      </c>
      <c r="B395">
        <f t="shared" si="7"/>
        <v>6</v>
      </c>
      <c r="C395" t="s">
        <v>532</v>
      </c>
      <c r="D395">
        <v>0</v>
      </c>
      <c r="E395">
        <f t="shared" si="6"/>
        <v>20102026</v>
      </c>
      <c r="F395">
        <v>0</v>
      </c>
      <c r="G395" t="s">
        <v>4094</v>
      </c>
      <c r="H395">
        <v>0</v>
      </c>
      <c r="I395" t="b">
        <v>1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>
      <c r="A396">
        <v>10102027</v>
      </c>
      <c r="B396">
        <f t="shared" si="7"/>
        <v>6</v>
      </c>
      <c r="C396" t="s">
        <v>532</v>
      </c>
      <c r="D396">
        <v>0</v>
      </c>
      <c r="E396">
        <f t="shared" si="6"/>
        <v>20102027</v>
      </c>
      <c r="F396">
        <v>0</v>
      </c>
      <c r="G396" t="s">
        <v>4095</v>
      </c>
      <c r="H396">
        <v>0</v>
      </c>
      <c r="I396" t="b">
        <v>1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>
      <c r="A397">
        <v>10102028</v>
      </c>
      <c r="B397">
        <f t="shared" si="7"/>
        <v>6</v>
      </c>
      <c r="C397" t="s">
        <v>532</v>
      </c>
      <c r="D397">
        <v>0</v>
      </c>
      <c r="E397">
        <f t="shared" si="6"/>
        <v>20102028</v>
      </c>
      <c r="F397">
        <v>0</v>
      </c>
      <c r="G397" t="s">
        <v>4096</v>
      </c>
      <c r="H397">
        <v>0</v>
      </c>
      <c r="I397" t="b">
        <v>1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>
      <c r="A398">
        <v>10102029</v>
      </c>
      <c r="B398">
        <f t="shared" si="7"/>
        <v>6</v>
      </c>
      <c r="C398" t="s">
        <v>532</v>
      </c>
      <c r="D398">
        <v>0</v>
      </c>
      <c r="E398">
        <f t="shared" si="6"/>
        <v>20102029</v>
      </c>
      <c r="F398">
        <v>0</v>
      </c>
      <c r="G398" t="s">
        <v>4097</v>
      </c>
      <c r="H398">
        <v>0</v>
      </c>
      <c r="I398" t="b">
        <v>1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>
      <c r="A399">
        <v>10102030</v>
      </c>
      <c r="B399">
        <f t="shared" si="7"/>
        <v>6</v>
      </c>
      <c r="C399" t="s">
        <v>532</v>
      </c>
      <c r="D399">
        <v>0</v>
      </c>
      <c r="E399">
        <f t="shared" si="6"/>
        <v>20102030</v>
      </c>
      <c r="F399">
        <v>0</v>
      </c>
      <c r="G399" t="s">
        <v>4098</v>
      </c>
      <c r="H399">
        <v>0</v>
      </c>
      <c r="I399" t="b">
        <v>1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1:14">
      <c r="A400">
        <v>10102031</v>
      </c>
      <c r="B400">
        <f t="shared" si="7"/>
        <v>7</v>
      </c>
      <c r="C400" t="s">
        <v>532</v>
      </c>
      <c r="D400">
        <v>0</v>
      </c>
      <c r="E400">
        <f t="shared" si="6"/>
        <v>20102031</v>
      </c>
      <c r="F400">
        <v>0</v>
      </c>
      <c r="G400" t="s">
        <v>4099</v>
      </c>
      <c r="H400">
        <v>0</v>
      </c>
      <c r="I400" t="b">
        <v>1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1:14">
      <c r="A401">
        <v>10102032</v>
      </c>
      <c r="B401">
        <f t="shared" si="7"/>
        <v>7</v>
      </c>
      <c r="C401" t="s">
        <v>532</v>
      </c>
      <c r="D401">
        <v>0</v>
      </c>
      <c r="E401">
        <f t="shared" si="6"/>
        <v>20102032</v>
      </c>
      <c r="F401">
        <v>0</v>
      </c>
      <c r="G401" t="s">
        <v>4100</v>
      </c>
      <c r="H401">
        <v>0</v>
      </c>
      <c r="I401" t="b">
        <v>1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1:14">
      <c r="A402">
        <v>10102033</v>
      </c>
      <c r="B402">
        <f t="shared" si="7"/>
        <v>7</v>
      </c>
      <c r="C402" t="s">
        <v>532</v>
      </c>
      <c r="D402">
        <v>0</v>
      </c>
      <c r="E402">
        <f t="shared" si="6"/>
        <v>20102033</v>
      </c>
      <c r="F402">
        <v>0</v>
      </c>
      <c r="G402" t="s">
        <v>4101</v>
      </c>
      <c r="H402">
        <v>0</v>
      </c>
      <c r="I402" t="b">
        <v>1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1:14">
      <c r="A403">
        <v>10102034</v>
      </c>
      <c r="B403">
        <f t="shared" si="7"/>
        <v>7</v>
      </c>
      <c r="C403" t="s">
        <v>532</v>
      </c>
      <c r="D403">
        <v>0</v>
      </c>
      <c r="E403">
        <f t="shared" si="6"/>
        <v>20102034</v>
      </c>
      <c r="F403">
        <v>0</v>
      </c>
      <c r="G403" t="s">
        <v>4102</v>
      </c>
      <c r="H403">
        <v>0</v>
      </c>
      <c r="I403" t="b">
        <v>1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1:14">
      <c r="A404">
        <v>10102035</v>
      </c>
      <c r="B404">
        <f t="shared" si="7"/>
        <v>7</v>
      </c>
      <c r="C404" t="s">
        <v>532</v>
      </c>
      <c r="D404">
        <v>0</v>
      </c>
      <c r="E404">
        <f t="shared" si="6"/>
        <v>20102035</v>
      </c>
      <c r="F404">
        <v>0</v>
      </c>
      <c r="G404" t="s">
        <v>4103</v>
      </c>
      <c r="H404">
        <v>0</v>
      </c>
      <c r="I404" t="b">
        <v>1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>
      <c r="A405">
        <v>10103001</v>
      </c>
      <c r="B405">
        <v>1</v>
      </c>
      <c r="C405" t="s">
        <v>532</v>
      </c>
      <c r="D405">
        <v>0</v>
      </c>
      <c r="E405">
        <f>A405+10000000</f>
        <v>20103001</v>
      </c>
      <c r="F405">
        <v>0</v>
      </c>
      <c r="G405" t="s">
        <v>4104</v>
      </c>
      <c r="H405">
        <v>0</v>
      </c>
      <c r="I405" t="b">
        <v>1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1:14">
      <c r="A406">
        <v>10103002</v>
      </c>
      <c r="B406">
        <v>1</v>
      </c>
      <c r="C406" t="s">
        <v>532</v>
      </c>
      <c r="D406">
        <v>0</v>
      </c>
      <c r="E406">
        <f t="shared" ref="E406:E469" si="8">A406+10000000</f>
        <v>20103002</v>
      </c>
      <c r="F406">
        <v>0</v>
      </c>
      <c r="G406" t="s">
        <v>4105</v>
      </c>
      <c r="H406">
        <v>0</v>
      </c>
      <c r="I406" t="b">
        <v>1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1:14">
      <c r="A407">
        <v>10103003</v>
      </c>
      <c r="B407">
        <v>1</v>
      </c>
      <c r="C407" t="s">
        <v>532</v>
      </c>
      <c r="D407">
        <v>0</v>
      </c>
      <c r="E407">
        <f t="shared" si="8"/>
        <v>20103003</v>
      </c>
      <c r="F407">
        <v>0</v>
      </c>
      <c r="G407" t="s">
        <v>4106</v>
      </c>
      <c r="H407">
        <v>0</v>
      </c>
      <c r="I407" t="b">
        <v>1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1:14">
      <c r="A408">
        <v>10103004</v>
      </c>
      <c r="B408">
        <v>1</v>
      </c>
      <c r="C408" t="s">
        <v>532</v>
      </c>
      <c r="D408">
        <v>0</v>
      </c>
      <c r="E408">
        <f t="shared" si="8"/>
        <v>20103004</v>
      </c>
      <c r="F408">
        <v>0</v>
      </c>
      <c r="G408" t="s">
        <v>4107</v>
      </c>
      <c r="H408">
        <v>0</v>
      </c>
      <c r="I408" t="b">
        <v>1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1:14">
      <c r="A409">
        <v>10103005</v>
      </c>
      <c r="B409">
        <v>1</v>
      </c>
      <c r="C409" t="s">
        <v>532</v>
      </c>
      <c r="D409">
        <v>0</v>
      </c>
      <c r="E409">
        <f t="shared" si="8"/>
        <v>20103005</v>
      </c>
      <c r="F409">
        <v>0</v>
      </c>
      <c r="G409" t="s">
        <v>4108</v>
      </c>
      <c r="H409">
        <v>0</v>
      </c>
      <c r="I409" t="b">
        <v>1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>
      <c r="A410">
        <v>10103006</v>
      </c>
      <c r="B410">
        <f>B405+1</f>
        <v>2</v>
      </c>
      <c r="C410" t="s">
        <v>532</v>
      </c>
      <c r="D410">
        <v>0</v>
      </c>
      <c r="E410">
        <f t="shared" si="8"/>
        <v>20103006</v>
      </c>
      <c r="F410">
        <v>0</v>
      </c>
      <c r="G410" t="s">
        <v>4109</v>
      </c>
      <c r="H410">
        <v>0</v>
      </c>
      <c r="I410" t="b">
        <v>1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>
      <c r="A411">
        <v>10103007</v>
      </c>
      <c r="B411">
        <f t="shared" ref="B411:B439" si="9">B406+1</f>
        <v>2</v>
      </c>
      <c r="C411" t="s">
        <v>532</v>
      </c>
      <c r="D411">
        <v>0</v>
      </c>
      <c r="E411">
        <f t="shared" si="8"/>
        <v>20103007</v>
      </c>
      <c r="F411">
        <v>0</v>
      </c>
      <c r="G411" t="s">
        <v>4110</v>
      </c>
      <c r="H411">
        <v>0</v>
      </c>
      <c r="I411" t="b">
        <v>1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>
      <c r="A412">
        <v>10103008</v>
      </c>
      <c r="B412">
        <f t="shared" si="9"/>
        <v>2</v>
      </c>
      <c r="C412" t="s">
        <v>532</v>
      </c>
      <c r="D412">
        <v>0</v>
      </c>
      <c r="E412">
        <f t="shared" si="8"/>
        <v>20103008</v>
      </c>
      <c r="F412">
        <v>0</v>
      </c>
      <c r="G412" t="s">
        <v>4111</v>
      </c>
      <c r="H412">
        <v>0</v>
      </c>
      <c r="I412" t="b">
        <v>1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>
      <c r="A413">
        <v>10103009</v>
      </c>
      <c r="B413">
        <f t="shared" si="9"/>
        <v>2</v>
      </c>
      <c r="C413" t="s">
        <v>532</v>
      </c>
      <c r="D413">
        <v>0</v>
      </c>
      <c r="E413">
        <f t="shared" si="8"/>
        <v>20103009</v>
      </c>
      <c r="F413">
        <v>0</v>
      </c>
      <c r="G413" t="s">
        <v>4112</v>
      </c>
      <c r="H413">
        <v>0</v>
      </c>
      <c r="I413" t="b">
        <v>1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1:14">
      <c r="A414">
        <v>10103010</v>
      </c>
      <c r="B414">
        <f t="shared" si="9"/>
        <v>2</v>
      </c>
      <c r="C414" t="s">
        <v>532</v>
      </c>
      <c r="D414">
        <v>0</v>
      </c>
      <c r="E414">
        <f t="shared" si="8"/>
        <v>20103010</v>
      </c>
      <c r="F414">
        <v>0</v>
      </c>
      <c r="G414" t="s">
        <v>4113</v>
      </c>
      <c r="H414">
        <v>0</v>
      </c>
      <c r="I414" t="b">
        <v>1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1:14">
      <c r="A415">
        <v>10103011</v>
      </c>
      <c r="B415">
        <f t="shared" si="9"/>
        <v>3</v>
      </c>
      <c r="C415" t="s">
        <v>532</v>
      </c>
      <c r="D415">
        <v>0</v>
      </c>
      <c r="E415">
        <f t="shared" si="8"/>
        <v>20103011</v>
      </c>
      <c r="F415">
        <v>0</v>
      </c>
      <c r="G415" t="s">
        <v>4114</v>
      </c>
      <c r="H415">
        <v>0</v>
      </c>
      <c r="I415" t="b">
        <v>1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1:14">
      <c r="A416">
        <v>10103012</v>
      </c>
      <c r="B416">
        <f t="shared" si="9"/>
        <v>3</v>
      </c>
      <c r="C416" t="s">
        <v>532</v>
      </c>
      <c r="D416">
        <v>0</v>
      </c>
      <c r="E416">
        <f t="shared" si="8"/>
        <v>20103012</v>
      </c>
      <c r="F416">
        <v>0</v>
      </c>
      <c r="G416" t="s">
        <v>4115</v>
      </c>
      <c r="H416">
        <v>0</v>
      </c>
      <c r="I416" t="b">
        <v>1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1:14">
      <c r="A417">
        <v>10103013</v>
      </c>
      <c r="B417">
        <f t="shared" si="9"/>
        <v>3</v>
      </c>
      <c r="C417" t="s">
        <v>532</v>
      </c>
      <c r="D417">
        <v>0</v>
      </c>
      <c r="E417">
        <f t="shared" si="8"/>
        <v>20103013</v>
      </c>
      <c r="F417">
        <v>0</v>
      </c>
      <c r="G417" t="s">
        <v>4116</v>
      </c>
      <c r="H417">
        <v>0</v>
      </c>
      <c r="I417" t="b">
        <v>1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1:14">
      <c r="A418">
        <v>10103014</v>
      </c>
      <c r="B418">
        <f t="shared" si="9"/>
        <v>3</v>
      </c>
      <c r="C418" t="s">
        <v>532</v>
      </c>
      <c r="D418">
        <v>0</v>
      </c>
      <c r="E418">
        <f t="shared" si="8"/>
        <v>20103014</v>
      </c>
      <c r="F418">
        <v>0</v>
      </c>
      <c r="G418" t="s">
        <v>4117</v>
      </c>
      <c r="H418">
        <v>0</v>
      </c>
      <c r="I418" t="b">
        <v>1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>
      <c r="A419">
        <v>10103015</v>
      </c>
      <c r="B419">
        <f t="shared" si="9"/>
        <v>3</v>
      </c>
      <c r="C419" t="s">
        <v>532</v>
      </c>
      <c r="D419">
        <v>0</v>
      </c>
      <c r="E419">
        <f t="shared" si="8"/>
        <v>20103015</v>
      </c>
      <c r="F419">
        <v>0</v>
      </c>
      <c r="G419" t="s">
        <v>4118</v>
      </c>
      <c r="H419">
        <v>0</v>
      </c>
      <c r="I419" t="b">
        <v>1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1:14">
      <c r="A420">
        <v>10103016</v>
      </c>
      <c r="B420">
        <f t="shared" si="9"/>
        <v>4</v>
      </c>
      <c r="C420" t="s">
        <v>532</v>
      </c>
      <c r="D420">
        <v>0</v>
      </c>
      <c r="E420">
        <f t="shared" si="8"/>
        <v>20103016</v>
      </c>
      <c r="F420">
        <v>0</v>
      </c>
      <c r="G420" t="s">
        <v>4119</v>
      </c>
      <c r="H420">
        <v>0</v>
      </c>
      <c r="I420" t="b">
        <v>1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1:14">
      <c r="A421">
        <v>10103017</v>
      </c>
      <c r="B421">
        <f t="shared" si="9"/>
        <v>4</v>
      </c>
      <c r="C421" t="s">
        <v>532</v>
      </c>
      <c r="D421">
        <v>0</v>
      </c>
      <c r="E421">
        <f t="shared" si="8"/>
        <v>20103017</v>
      </c>
      <c r="F421">
        <v>0</v>
      </c>
      <c r="G421" t="s">
        <v>4120</v>
      </c>
      <c r="H421">
        <v>0</v>
      </c>
      <c r="I421" t="b">
        <v>1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>
      <c r="A422">
        <v>10103018</v>
      </c>
      <c r="B422">
        <f t="shared" si="9"/>
        <v>4</v>
      </c>
      <c r="C422" t="s">
        <v>532</v>
      </c>
      <c r="D422">
        <v>0</v>
      </c>
      <c r="E422">
        <f t="shared" si="8"/>
        <v>20103018</v>
      </c>
      <c r="F422">
        <v>0</v>
      </c>
      <c r="G422" t="s">
        <v>4121</v>
      </c>
      <c r="H422">
        <v>0</v>
      </c>
      <c r="I422" t="b">
        <v>1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1:14">
      <c r="A423">
        <v>10103019</v>
      </c>
      <c r="B423">
        <f t="shared" si="9"/>
        <v>4</v>
      </c>
      <c r="C423" t="s">
        <v>532</v>
      </c>
      <c r="D423">
        <v>0</v>
      </c>
      <c r="E423">
        <f t="shared" si="8"/>
        <v>20103019</v>
      </c>
      <c r="F423">
        <v>0</v>
      </c>
      <c r="G423" t="s">
        <v>4122</v>
      </c>
      <c r="H423">
        <v>0</v>
      </c>
      <c r="I423" t="b">
        <v>1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>
      <c r="A424">
        <v>10103020</v>
      </c>
      <c r="B424">
        <f t="shared" si="9"/>
        <v>4</v>
      </c>
      <c r="C424" t="s">
        <v>532</v>
      </c>
      <c r="D424">
        <v>0</v>
      </c>
      <c r="E424">
        <f t="shared" si="8"/>
        <v>20103020</v>
      </c>
      <c r="F424">
        <v>0</v>
      </c>
      <c r="G424" t="s">
        <v>4123</v>
      </c>
      <c r="H424">
        <v>0</v>
      </c>
      <c r="I424" t="b">
        <v>1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1:14">
      <c r="A425">
        <v>10103021</v>
      </c>
      <c r="B425">
        <f t="shared" si="9"/>
        <v>5</v>
      </c>
      <c r="C425" t="s">
        <v>532</v>
      </c>
      <c r="D425">
        <v>0</v>
      </c>
      <c r="E425">
        <f t="shared" si="8"/>
        <v>20103021</v>
      </c>
      <c r="F425">
        <v>0</v>
      </c>
      <c r="G425" t="s">
        <v>4124</v>
      </c>
      <c r="H425">
        <v>0</v>
      </c>
      <c r="I425" t="b">
        <v>1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1:14">
      <c r="A426">
        <v>10103022</v>
      </c>
      <c r="B426">
        <f t="shared" si="9"/>
        <v>5</v>
      </c>
      <c r="C426" t="s">
        <v>532</v>
      </c>
      <c r="D426">
        <v>0</v>
      </c>
      <c r="E426">
        <f t="shared" si="8"/>
        <v>20103022</v>
      </c>
      <c r="F426">
        <v>0</v>
      </c>
      <c r="G426" t="s">
        <v>4125</v>
      </c>
      <c r="H426">
        <v>0</v>
      </c>
      <c r="I426" t="b">
        <v>1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1:14">
      <c r="A427">
        <v>10103023</v>
      </c>
      <c r="B427">
        <f t="shared" si="9"/>
        <v>5</v>
      </c>
      <c r="C427" t="s">
        <v>532</v>
      </c>
      <c r="D427">
        <v>0</v>
      </c>
      <c r="E427">
        <f t="shared" si="8"/>
        <v>20103023</v>
      </c>
      <c r="F427">
        <v>0</v>
      </c>
      <c r="G427" t="s">
        <v>4126</v>
      </c>
      <c r="H427">
        <v>0</v>
      </c>
      <c r="I427" t="b">
        <v>1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1:14">
      <c r="A428">
        <v>10103024</v>
      </c>
      <c r="B428">
        <f t="shared" si="9"/>
        <v>5</v>
      </c>
      <c r="C428" t="s">
        <v>532</v>
      </c>
      <c r="D428">
        <v>0</v>
      </c>
      <c r="E428">
        <f t="shared" si="8"/>
        <v>20103024</v>
      </c>
      <c r="F428">
        <v>0</v>
      </c>
      <c r="G428" t="s">
        <v>4127</v>
      </c>
      <c r="H428">
        <v>0</v>
      </c>
      <c r="I428" t="b">
        <v>1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1:14">
      <c r="A429">
        <v>10103025</v>
      </c>
      <c r="B429">
        <f t="shared" si="9"/>
        <v>5</v>
      </c>
      <c r="C429" t="s">
        <v>532</v>
      </c>
      <c r="D429">
        <v>0</v>
      </c>
      <c r="E429">
        <f t="shared" si="8"/>
        <v>20103025</v>
      </c>
      <c r="F429">
        <v>0</v>
      </c>
      <c r="G429" t="s">
        <v>4128</v>
      </c>
      <c r="H429">
        <v>0</v>
      </c>
      <c r="I429" t="b">
        <v>1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1:14">
      <c r="A430">
        <v>10103026</v>
      </c>
      <c r="B430">
        <f t="shared" si="9"/>
        <v>6</v>
      </c>
      <c r="C430" t="s">
        <v>532</v>
      </c>
      <c r="D430">
        <v>0</v>
      </c>
      <c r="E430">
        <f t="shared" si="8"/>
        <v>20103026</v>
      </c>
      <c r="F430">
        <v>0</v>
      </c>
      <c r="G430" t="s">
        <v>4129</v>
      </c>
      <c r="H430">
        <v>0</v>
      </c>
      <c r="I430" t="b">
        <v>1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>
      <c r="A431">
        <v>10103027</v>
      </c>
      <c r="B431">
        <f t="shared" si="9"/>
        <v>6</v>
      </c>
      <c r="C431" t="s">
        <v>532</v>
      </c>
      <c r="D431">
        <v>0</v>
      </c>
      <c r="E431">
        <f t="shared" si="8"/>
        <v>20103027</v>
      </c>
      <c r="F431">
        <v>0</v>
      </c>
      <c r="G431" t="s">
        <v>4130</v>
      </c>
      <c r="H431">
        <v>0</v>
      </c>
      <c r="I431" t="b">
        <v>1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1:14">
      <c r="A432">
        <v>10103028</v>
      </c>
      <c r="B432">
        <f t="shared" si="9"/>
        <v>6</v>
      </c>
      <c r="C432" t="s">
        <v>532</v>
      </c>
      <c r="D432">
        <v>0</v>
      </c>
      <c r="E432">
        <f t="shared" si="8"/>
        <v>20103028</v>
      </c>
      <c r="F432">
        <v>0</v>
      </c>
      <c r="G432" t="s">
        <v>4131</v>
      </c>
      <c r="H432">
        <v>0</v>
      </c>
      <c r="I432" t="b">
        <v>1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1:14">
      <c r="A433">
        <v>10103029</v>
      </c>
      <c r="B433">
        <f t="shared" si="9"/>
        <v>6</v>
      </c>
      <c r="C433" t="s">
        <v>532</v>
      </c>
      <c r="D433">
        <v>0</v>
      </c>
      <c r="E433">
        <f t="shared" si="8"/>
        <v>20103029</v>
      </c>
      <c r="F433">
        <v>0</v>
      </c>
      <c r="G433" t="s">
        <v>4132</v>
      </c>
      <c r="H433">
        <v>0</v>
      </c>
      <c r="I433" t="b">
        <v>1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1:14">
      <c r="A434">
        <v>10103030</v>
      </c>
      <c r="B434">
        <f t="shared" si="9"/>
        <v>6</v>
      </c>
      <c r="C434" t="s">
        <v>532</v>
      </c>
      <c r="D434">
        <v>0</v>
      </c>
      <c r="E434">
        <f t="shared" si="8"/>
        <v>20103030</v>
      </c>
      <c r="F434">
        <v>0</v>
      </c>
      <c r="G434" t="s">
        <v>4133</v>
      </c>
      <c r="H434">
        <v>0</v>
      </c>
      <c r="I434" t="b">
        <v>1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1:14">
      <c r="A435">
        <v>10103031</v>
      </c>
      <c r="B435">
        <f t="shared" si="9"/>
        <v>7</v>
      </c>
      <c r="C435" t="s">
        <v>532</v>
      </c>
      <c r="D435">
        <v>0</v>
      </c>
      <c r="E435">
        <f t="shared" si="8"/>
        <v>20103031</v>
      </c>
      <c r="F435">
        <v>0</v>
      </c>
      <c r="G435" t="s">
        <v>4134</v>
      </c>
      <c r="H435">
        <v>0</v>
      </c>
      <c r="I435" t="b">
        <v>1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1:14">
      <c r="A436">
        <v>10103032</v>
      </c>
      <c r="B436">
        <f t="shared" si="9"/>
        <v>7</v>
      </c>
      <c r="C436" t="s">
        <v>532</v>
      </c>
      <c r="D436">
        <v>0</v>
      </c>
      <c r="E436">
        <f t="shared" si="8"/>
        <v>20103032</v>
      </c>
      <c r="F436">
        <v>0</v>
      </c>
      <c r="G436" t="s">
        <v>4135</v>
      </c>
      <c r="H436">
        <v>0</v>
      </c>
      <c r="I436" t="b">
        <v>1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1:14">
      <c r="A437">
        <v>10103033</v>
      </c>
      <c r="B437">
        <f t="shared" si="9"/>
        <v>7</v>
      </c>
      <c r="C437" t="s">
        <v>532</v>
      </c>
      <c r="D437">
        <v>0</v>
      </c>
      <c r="E437">
        <f t="shared" si="8"/>
        <v>20103033</v>
      </c>
      <c r="F437">
        <v>0</v>
      </c>
      <c r="G437" t="s">
        <v>4136</v>
      </c>
      <c r="H437">
        <v>0</v>
      </c>
      <c r="I437" t="b">
        <v>1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>
      <c r="A438">
        <v>10103034</v>
      </c>
      <c r="B438">
        <f t="shared" si="9"/>
        <v>7</v>
      </c>
      <c r="C438" t="s">
        <v>532</v>
      </c>
      <c r="D438">
        <v>0</v>
      </c>
      <c r="E438">
        <f t="shared" si="8"/>
        <v>20103034</v>
      </c>
      <c r="F438">
        <v>0</v>
      </c>
      <c r="G438" t="s">
        <v>4137</v>
      </c>
      <c r="H438">
        <v>0</v>
      </c>
      <c r="I438" t="b">
        <v>1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>
      <c r="A439">
        <v>10103035</v>
      </c>
      <c r="B439">
        <f t="shared" si="9"/>
        <v>7</v>
      </c>
      <c r="C439" t="s">
        <v>532</v>
      </c>
      <c r="D439">
        <v>0</v>
      </c>
      <c r="E439">
        <f t="shared" si="8"/>
        <v>20103035</v>
      </c>
      <c r="F439">
        <v>0</v>
      </c>
      <c r="G439" t="s">
        <v>4138</v>
      </c>
      <c r="H439">
        <v>0</v>
      </c>
      <c r="I439" t="b">
        <v>1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1:14">
      <c r="A440">
        <v>10201001</v>
      </c>
      <c r="B440">
        <v>1</v>
      </c>
      <c r="C440" t="s">
        <v>4068</v>
      </c>
      <c r="D440">
        <v>0</v>
      </c>
      <c r="E440">
        <f t="shared" si="8"/>
        <v>20201001</v>
      </c>
      <c r="F440">
        <v>0</v>
      </c>
      <c r="G440" t="s">
        <v>4139</v>
      </c>
      <c r="H440">
        <v>0</v>
      </c>
      <c r="I440" t="b">
        <v>1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1:14">
      <c r="A441">
        <v>10201002</v>
      </c>
      <c r="B441">
        <v>1</v>
      </c>
      <c r="C441" t="s">
        <v>4068</v>
      </c>
      <c r="D441">
        <v>0</v>
      </c>
      <c r="E441">
        <f t="shared" si="8"/>
        <v>20201002</v>
      </c>
      <c r="F441">
        <v>0</v>
      </c>
      <c r="G441" t="s">
        <v>4140</v>
      </c>
      <c r="H441">
        <v>0</v>
      </c>
      <c r="I441" t="b">
        <v>1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1:14">
      <c r="A442">
        <v>10201003</v>
      </c>
      <c r="B442">
        <f>B440+1</f>
        <v>2</v>
      </c>
      <c r="C442" t="s">
        <v>4068</v>
      </c>
      <c r="D442">
        <v>0</v>
      </c>
      <c r="E442">
        <f t="shared" si="8"/>
        <v>20201003</v>
      </c>
      <c r="F442">
        <v>0</v>
      </c>
      <c r="G442" t="s">
        <v>4141</v>
      </c>
      <c r="H442">
        <v>0</v>
      </c>
      <c r="I442" t="b">
        <v>1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1:14">
      <c r="A443">
        <v>10201004</v>
      </c>
      <c r="B443">
        <f t="shared" ref="B443:B453" si="10">B441+1</f>
        <v>2</v>
      </c>
      <c r="C443" t="s">
        <v>4068</v>
      </c>
      <c r="D443">
        <v>0</v>
      </c>
      <c r="E443">
        <f t="shared" si="8"/>
        <v>20201004</v>
      </c>
      <c r="F443">
        <v>0</v>
      </c>
      <c r="G443" t="s">
        <v>4142</v>
      </c>
      <c r="H443">
        <v>0</v>
      </c>
      <c r="I443" t="b">
        <v>1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1:14">
      <c r="A444">
        <v>10201005</v>
      </c>
      <c r="B444">
        <f t="shared" si="10"/>
        <v>3</v>
      </c>
      <c r="C444" t="s">
        <v>4068</v>
      </c>
      <c r="D444">
        <v>0</v>
      </c>
      <c r="E444">
        <f t="shared" si="8"/>
        <v>20201005</v>
      </c>
      <c r="F444">
        <v>0</v>
      </c>
      <c r="G444" t="s">
        <v>4143</v>
      </c>
      <c r="H444">
        <v>0</v>
      </c>
      <c r="I444" t="b">
        <v>1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1:14">
      <c r="A445">
        <v>10201006</v>
      </c>
      <c r="B445">
        <f t="shared" si="10"/>
        <v>3</v>
      </c>
      <c r="C445" t="s">
        <v>4068</v>
      </c>
      <c r="D445">
        <v>0</v>
      </c>
      <c r="E445">
        <f t="shared" si="8"/>
        <v>20201006</v>
      </c>
      <c r="F445">
        <v>0</v>
      </c>
      <c r="G445" t="s">
        <v>4144</v>
      </c>
      <c r="H445">
        <v>0</v>
      </c>
      <c r="I445" t="b">
        <v>1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1:14">
      <c r="A446">
        <v>10201007</v>
      </c>
      <c r="B446">
        <f t="shared" si="10"/>
        <v>4</v>
      </c>
      <c r="C446" t="s">
        <v>4068</v>
      </c>
      <c r="D446">
        <v>0</v>
      </c>
      <c r="E446">
        <f t="shared" si="8"/>
        <v>20201007</v>
      </c>
      <c r="F446">
        <v>0</v>
      </c>
      <c r="G446" t="s">
        <v>4145</v>
      </c>
      <c r="H446">
        <v>0</v>
      </c>
      <c r="I446" t="b">
        <v>1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>
      <c r="A447">
        <v>10201008</v>
      </c>
      <c r="B447">
        <f t="shared" si="10"/>
        <v>4</v>
      </c>
      <c r="C447" t="s">
        <v>4068</v>
      </c>
      <c r="D447">
        <v>0</v>
      </c>
      <c r="E447">
        <f t="shared" si="8"/>
        <v>20201008</v>
      </c>
      <c r="F447">
        <v>0</v>
      </c>
      <c r="G447" t="s">
        <v>4146</v>
      </c>
      <c r="H447">
        <v>0</v>
      </c>
      <c r="I447" t="b">
        <v>1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>
      <c r="A448">
        <v>10201009</v>
      </c>
      <c r="B448">
        <f t="shared" si="10"/>
        <v>5</v>
      </c>
      <c r="C448" t="s">
        <v>4068</v>
      </c>
      <c r="D448">
        <v>0</v>
      </c>
      <c r="E448">
        <f t="shared" si="8"/>
        <v>20201009</v>
      </c>
      <c r="F448">
        <v>0</v>
      </c>
      <c r="G448" t="s">
        <v>4147</v>
      </c>
      <c r="H448">
        <v>0</v>
      </c>
      <c r="I448" t="b">
        <v>1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1:14">
      <c r="A449">
        <v>10201010</v>
      </c>
      <c r="B449">
        <f t="shared" si="10"/>
        <v>5</v>
      </c>
      <c r="C449" t="s">
        <v>4068</v>
      </c>
      <c r="D449">
        <v>0</v>
      </c>
      <c r="E449">
        <f t="shared" si="8"/>
        <v>20201010</v>
      </c>
      <c r="F449">
        <v>0</v>
      </c>
      <c r="G449" t="s">
        <v>4148</v>
      </c>
      <c r="H449">
        <v>0</v>
      </c>
      <c r="I449" t="b">
        <v>1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1:14">
      <c r="A450">
        <v>10201011</v>
      </c>
      <c r="B450">
        <f t="shared" si="10"/>
        <v>6</v>
      </c>
      <c r="C450" t="s">
        <v>4068</v>
      </c>
      <c r="D450">
        <v>0</v>
      </c>
      <c r="E450">
        <f t="shared" si="8"/>
        <v>20201011</v>
      </c>
      <c r="F450">
        <v>0</v>
      </c>
      <c r="G450" t="s">
        <v>4149</v>
      </c>
      <c r="H450">
        <v>0</v>
      </c>
      <c r="I450" t="b">
        <v>1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1:14">
      <c r="A451">
        <v>10201012</v>
      </c>
      <c r="B451">
        <f t="shared" si="10"/>
        <v>6</v>
      </c>
      <c r="C451" t="s">
        <v>4068</v>
      </c>
      <c r="D451">
        <v>0</v>
      </c>
      <c r="E451">
        <f t="shared" si="8"/>
        <v>20201012</v>
      </c>
      <c r="F451">
        <v>0</v>
      </c>
      <c r="G451" t="s">
        <v>4150</v>
      </c>
      <c r="H451">
        <v>0</v>
      </c>
      <c r="I451" t="b">
        <v>1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1:14">
      <c r="A452">
        <v>10201013</v>
      </c>
      <c r="B452">
        <f t="shared" si="10"/>
        <v>7</v>
      </c>
      <c r="C452" t="s">
        <v>4068</v>
      </c>
      <c r="D452">
        <v>0</v>
      </c>
      <c r="E452">
        <f t="shared" si="8"/>
        <v>20201013</v>
      </c>
      <c r="F452">
        <v>0</v>
      </c>
      <c r="G452" t="s">
        <v>4151</v>
      </c>
      <c r="H452">
        <v>0</v>
      </c>
      <c r="I452" t="b">
        <v>1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4">
      <c r="A453">
        <v>10201014</v>
      </c>
      <c r="B453">
        <f t="shared" si="10"/>
        <v>7</v>
      </c>
      <c r="C453" t="s">
        <v>4068</v>
      </c>
      <c r="D453">
        <v>0</v>
      </c>
      <c r="E453">
        <f t="shared" si="8"/>
        <v>20201014</v>
      </c>
      <c r="F453">
        <v>0</v>
      </c>
      <c r="G453" t="s">
        <v>4152</v>
      </c>
      <c r="H453">
        <v>0</v>
      </c>
      <c r="I453" t="b">
        <v>1</v>
      </c>
      <c r="J453">
        <v>0</v>
      </c>
      <c r="K453">
        <v>0</v>
      </c>
      <c r="L453">
        <v>0</v>
      </c>
      <c r="M453">
        <v>0</v>
      </c>
      <c r="N453">
        <v>0</v>
      </c>
    </row>
    <row r="454" spans="1:14">
      <c r="A454">
        <v>10202001</v>
      </c>
      <c r="B454">
        <v>1</v>
      </c>
      <c r="C454" t="s">
        <v>4068</v>
      </c>
      <c r="D454">
        <v>0</v>
      </c>
      <c r="E454">
        <f t="shared" si="8"/>
        <v>20202001</v>
      </c>
      <c r="F454">
        <v>0</v>
      </c>
      <c r="G454" t="s">
        <v>4153</v>
      </c>
      <c r="H454">
        <v>0</v>
      </c>
      <c r="I454" t="b">
        <v>1</v>
      </c>
      <c r="J454">
        <v>0</v>
      </c>
      <c r="K454">
        <v>0</v>
      </c>
      <c r="L454">
        <v>0</v>
      </c>
      <c r="M454">
        <v>0</v>
      </c>
      <c r="N454">
        <v>0</v>
      </c>
    </row>
    <row r="455" spans="1:14">
      <c r="A455">
        <v>10202002</v>
      </c>
      <c r="B455">
        <v>1</v>
      </c>
      <c r="C455" t="s">
        <v>4068</v>
      </c>
      <c r="D455">
        <v>0</v>
      </c>
      <c r="E455">
        <f t="shared" si="8"/>
        <v>20202002</v>
      </c>
      <c r="F455">
        <v>0</v>
      </c>
      <c r="G455" t="s">
        <v>4154</v>
      </c>
      <c r="H455">
        <v>0</v>
      </c>
      <c r="I455" t="b">
        <v>1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4">
      <c r="A456">
        <v>10202003</v>
      </c>
      <c r="B456">
        <f>B454+1</f>
        <v>2</v>
      </c>
      <c r="C456" t="s">
        <v>4068</v>
      </c>
      <c r="D456">
        <v>0</v>
      </c>
      <c r="E456">
        <f t="shared" si="8"/>
        <v>20202003</v>
      </c>
      <c r="F456">
        <v>0</v>
      </c>
      <c r="G456" t="s">
        <v>4155</v>
      </c>
      <c r="H456">
        <v>0</v>
      </c>
      <c r="I456" t="b">
        <v>1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4">
      <c r="A457">
        <v>10202004</v>
      </c>
      <c r="B457">
        <f t="shared" ref="B457:B467" si="11">B455+1</f>
        <v>2</v>
      </c>
      <c r="C457" t="s">
        <v>4068</v>
      </c>
      <c r="D457">
        <v>0</v>
      </c>
      <c r="E457">
        <f t="shared" si="8"/>
        <v>20202004</v>
      </c>
      <c r="F457">
        <v>0</v>
      </c>
      <c r="G457" t="s">
        <v>4156</v>
      </c>
      <c r="H457">
        <v>0</v>
      </c>
      <c r="I457" t="b">
        <v>1</v>
      </c>
      <c r="J457">
        <v>0</v>
      </c>
      <c r="K457">
        <v>0</v>
      </c>
      <c r="L457">
        <v>0</v>
      </c>
      <c r="M457">
        <v>0</v>
      </c>
      <c r="N457">
        <v>0</v>
      </c>
    </row>
    <row r="458" spans="1:14">
      <c r="A458">
        <v>10202005</v>
      </c>
      <c r="B458">
        <f t="shared" si="11"/>
        <v>3</v>
      </c>
      <c r="C458" t="s">
        <v>4068</v>
      </c>
      <c r="D458">
        <v>0</v>
      </c>
      <c r="E458">
        <f t="shared" si="8"/>
        <v>20202005</v>
      </c>
      <c r="F458">
        <v>0</v>
      </c>
      <c r="G458" t="s">
        <v>4157</v>
      </c>
      <c r="H458">
        <v>0</v>
      </c>
      <c r="I458" t="b">
        <v>1</v>
      </c>
      <c r="J458">
        <v>0</v>
      </c>
      <c r="K458">
        <v>0</v>
      </c>
      <c r="L458">
        <v>0</v>
      </c>
      <c r="M458">
        <v>0</v>
      </c>
      <c r="N458">
        <v>0</v>
      </c>
    </row>
    <row r="459" spans="1:14">
      <c r="A459">
        <v>10202006</v>
      </c>
      <c r="B459">
        <f t="shared" si="11"/>
        <v>3</v>
      </c>
      <c r="C459" t="s">
        <v>4068</v>
      </c>
      <c r="D459">
        <v>0</v>
      </c>
      <c r="E459">
        <f t="shared" si="8"/>
        <v>20202006</v>
      </c>
      <c r="F459">
        <v>0</v>
      </c>
      <c r="G459" t="s">
        <v>4158</v>
      </c>
      <c r="H459">
        <v>0</v>
      </c>
      <c r="I459" t="b">
        <v>1</v>
      </c>
      <c r="J459">
        <v>0</v>
      </c>
      <c r="K459">
        <v>0</v>
      </c>
      <c r="L459">
        <v>0</v>
      </c>
      <c r="M459">
        <v>0</v>
      </c>
      <c r="N459">
        <v>0</v>
      </c>
    </row>
    <row r="460" spans="1:14">
      <c r="A460">
        <v>10202007</v>
      </c>
      <c r="B460">
        <f t="shared" si="11"/>
        <v>4</v>
      </c>
      <c r="C460" t="s">
        <v>4068</v>
      </c>
      <c r="D460">
        <v>0</v>
      </c>
      <c r="E460">
        <f t="shared" si="8"/>
        <v>20202007</v>
      </c>
      <c r="F460">
        <v>0</v>
      </c>
      <c r="G460" t="s">
        <v>4159</v>
      </c>
      <c r="H460">
        <v>0</v>
      </c>
      <c r="I460" t="b">
        <v>1</v>
      </c>
      <c r="J460">
        <v>0</v>
      </c>
      <c r="K460">
        <v>0</v>
      </c>
      <c r="L460">
        <v>0</v>
      </c>
      <c r="M460">
        <v>0</v>
      </c>
      <c r="N460">
        <v>0</v>
      </c>
    </row>
    <row r="461" spans="1:14">
      <c r="A461">
        <v>10202008</v>
      </c>
      <c r="B461">
        <f t="shared" si="11"/>
        <v>4</v>
      </c>
      <c r="C461" t="s">
        <v>4068</v>
      </c>
      <c r="D461">
        <v>0</v>
      </c>
      <c r="E461">
        <f t="shared" si="8"/>
        <v>20202008</v>
      </c>
      <c r="F461">
        <v>0</v>
      </c>
      <c r="G461" t="s">
        <v>4160</v>
      </c>
      <c r="H461">
        <v>0</v>
      </c>
      <c r="I461" t="b">
        <v>1</v>
      </c>
      <c r="J461">
        <v>0</v>
      </c>
      <c r="K461">
        <v>0</v>
      </c>
      <c r="L461">
        <v>0</v>
      </c>
      <c r="M461">
        <v>0</v>
      </c>
      <c r="N461">
        <v>0</v>
      </c>
    </row>
    <row r="462" spans="1:14">
      <c r="A462">
        <v>10202009</v>
      </c>
      <c r="B462">
        <f t="shared" si="11"/>
        <v>5</v>
      </c>
      <c r="C462" t="s">
        <v>4068</v>
      </c>
      <c r="D462">
        <v>0</v>
      </c>
      <c r="E462">
        <f t="shared" si="8"/>
        <v>20202009</v>
      </c>
      <c r="F462">
        <v>0</v>
      </c>
      <c r="G462" t="s">
        <v>4161</v>
      </c>
      <c r="H462">
        <v>0</v>
      </c>
      <c r="I462" t="b">
        <v>1</v>
      </c>
      <c r="J462">
        <v>0</v>
      </c>
      <c r="K462">
        <v>0</v>
      </c>
      <c r="L462">
        <v>0</v>
      </c>
      <c r="M462">
        <v>0</v>
      </c>
      <c r="N462">
        <v>0</v>
      </c>
    </row>
    <row r="463" spans="1:14">
      <c r="A463">
        <v>10202010</v>
      </c>
      <c r="B463">
        <f t="shared" si="11"/>
        <v>5</v>
      </c>
      <c r="C463" t="s">
        <v>4068</v>
      </c>
      <c r="D463">
        <v>0</v>
      </c>
      <c r="E463">
        <f t="shared" si="8"/>
        <v>20202010</v>
      </c>
      <c r="F463">
        <v>0</v>
      </c>
      <c r="G463" t="s">
        <v>4162</v>
      </c>
      <c r="H463">
        <v>0</v>
      </c>
      <c r="I463" t="b">
        <v>1</v>
      </c>
      <c r="J463">
        <v>0</v>
      </c>
      <c r="K463">
        <v>0</v>
      </c>
      <c r="L463">
        <v>0</v>
      </c>
      <c r="M463">
        <v>0</v>
      </c>
      <c r="N463">
        <v>0</v>
      </c>
    </row>
    <row r="464" spans="1:14">
      <c r="A464">
        <v>10202011</v>
      </c>
      <c r="B464">
        <f t="shared" si="11"/>
        <v>6</v>
      </c>
      <c r="C464" t="s">
        <v>4068</v>
      </c>
      <c r="D464">
        <v>0</v>
      </c>
      <c r="E464">
        <f t="shared" si="8"/>
        <v>20202011</v>
      </c>
      <c r="F464">
        <v>0</v>
      </c>
      <c r="G464" t="s">
        <v>4163</v>
      </c>
      <c r="H464">
        <v>0</v>
      </c>
      <c r="I464" t="b">
        <v>1</v>
      </c>
      <c r="J464">
        <v>0</v>
      </c>
      <c r="K464">
        <v>0</v>
      </c>
      <c r="L464">
        <v>0</v>
      </c>
      <c r="M464">
        <v>0</v>
      </c>
      <c r="N464">
        <v>0</v>
      </c>
    </row>
    <row r="465" spans="1:14">
      <c r="A465">
        <v>10202012</v>
      </c>
      <c r="B465">
        <f t="shared" si="11"/>
        <v>6</v>
      </c>
      <c r="C465" t="s">
        <v>4068</v>
      </c>
      <c r="D465">
        <v>0</v>
      </c>
      <c r="E465">
        <f t="shared" si="8"/>
        <v>20202012</v>
      </c>
      <c r="F465">
        <v>0</v>
      </c>
      <c r="G465" t="s">
        <v>4164</v>
      </c>
      <c r="H465">
        <v>0</v>
      </c>
      <c r="I465" t="b">
        <v>1</v>
      </c>
      <c r="J465">
        <v>0</v>
      </c>
      <c r="K465">
        <v>0</v>
      </c>
      <c r="L465">
        <v>0</v>
      </c>
      <c r="M465">
        <v>0</v>
      </c>
      <c r="N465">
        <v>0</v>
      </c>
    </row>
    <row r="466" spans="1:14">
      <c r="A466">
        <v>10202013</v>
      </c>
      <c r="B466">
        <f t="shared" si="11"/>
        <v>7</v>
      </c>
      <c r="C466" t="s">
        <v>4068</v>
      </c>
      <c r="D466">
        <v>0</v>
      </c>
      <c r="E466">
        <f t="shared" si="8"/>
        <v>20202013</v>
      </c>
      <c r="F466">
        <v>0</v>
      </c>
      <c r="G466" t="s">
        <v>4165</v>
      </c>
      <c r="H466">
        <v>0</v>
      </c>
      <c r="I466" t="b">
        <v>1</v>
      </c>
      <c r="J466">
        <v>0</v>
      </c>
      <c r="K466">
        <v>0</v>
      </c>
      <c r="L466">
        <v>0</v>
      </c>
      <c r="M466">
        <v>0</v>
      </c>
      <c r="N466">
        <v>0</v>
      </c>
    </row>
    <row r="467" spans="1:14">
      <c r="A467">
        <v>10202014</v>
      </c>
      <c r="B467">
        <f t="shared" si="11"/>
        <v>7</v>
      </c>
      <c r="C467" t="s">
        <v>4068</v>
      </c>
      <c r="D467">
        <v>0</v>
      </c>
      <c r="E467">
        <f t="shared" si="8"/>
        <v>20202014</v>
      </c>
      <c r="F467">
        <v>0</v>
      </c>
      <c r="G467" t="s">
        <v>4166</v>
      </c>
      <c r="H467">
        <v>0</v>
      </c>
      <c r="I467" t="b">
        <v>1</v>
      </c>
      <c r="J467">
        <v>0</v>
      </c>
      <c r="K467">
        <v>0</v>
      </c>
      <c r="L467">
        <v>0</v>
      </c>
      <c r="M467">
        <v>0</v>
      </c>
      <c r="N467">
        <v>0</v>
      </c>
    </row>
    <row r="468" spans="1:14">
      <c r="A468">
        <v>10203001</v>
      </c>
      <c r="B468">
        <v>1</v>
      </c>
      <c r="C468" t="s">
        <v>4068</v>
      </c>
      <c r="D468">
        <v>0</v>
      </c>
      <c r="E468">
        <f t="shared" si="8"/>
        <v>20203001</v>
      </c>
      <c r="F468">
        <v>0</v>
      </c>
      <c r="G468" t="s">
        <v>4167</v>
      </c>
      <c r="H468">
        <v>0</v>
      </c>
      <c r="I468" t="b">
        <v>1</v>
      </c>
      <c r="J468">
        <v>0</v>
      </c>
      <c r="K468">
        <v>0</v>
      </c>
      <c r="L468">
        <v>0</v>
      </c>
      <c r="M468">
        <v>0</v>
      </c>
      <c r="N468">
        <v>0</v>
      </c>
    </row>
    <row r="469" spans="1:14">
      <c r="A469">
        <v>10203002</v>
      </c>
      <c r="B469">
        <v>1</v>
      </c>
      <c r="C469" t="s">
        <v>4068</v>
      </c>
      <c r="D469">
        <v>0</v>
      </c>
      <c r="E469">
        <f t="shared" si="8"/>
        <v>20203002</v>
      </c>
      <c r="F469">
        <v>0</v>
      </c>
      <c r="G469" t="s">
        <v>4168</v>
      </c>
      <c r="H469">
        <v>0</v>
      </c>
      <c r="I469" t="b">
        <v>1</v>
      </c>
      <c r="J469">
        <v>0</v>
      </c>
      <c r="K469">
        <v>0</v>
      </c>
      <c r="L469">
        <v>0</v>
      </c>
      <c r="M469">
        <v>0</v>
      </c>
      <c r="N469">
        <v>0</v>
      </c>
    </row>
    <row r="470" spans="1:14">
      <c r="A470">
        <v>10203003</v>
      </c>
      <c r="B470">
        <f>B468+1</f>
        <v>2</v>
      </c>
      <c r="C470" t="s">
        <v>4068</v>
      </c>
      <c r="D470">
        <v>0</v>
      </c>
      <c r="E470">
        <f t="shared" ref="E470:E491" si="12">A470+10000000</f>
        <v>20203003</v>
      </c>
      <c r="F470">
        <v>0</v>
      </c>
      <c r="G470" t="s">
        <v>4169</v>
      </c>
      <c r="H470">
        <v>0</v>
      </c>
      <c r="I470" t="b">
        <v>1</v>
      </c>
      <c r="J470">
        <v>0</v>
      </c>
      <c r="K470">
        <v>0</v>
      </c>
      <c r="L470">
        <v>0</v>
      </c>
      <c r="M470">
        <v>0</v>
      </c>
      <c r="N470">
        <v>0</v>
      </c>
    </row>
    <row r="471" spans="1:14">
      <c r="A471">
        <v>10203004</v>
      </c>
      <c r="B471">
        <f t="shared" ref="B471:B481" si="13">B469+1</f>
        <v>2</v>
      </c>
      <c r="C471" t="s">
        <v>4068</v>
      </c>
      <c r="D471">
        <v>0</v>
      </c>
      <c r="E471">
        <f t="shared" si="12"/>
        <v>20203004</v>
      </c>
      <c r="F471">
        <v>0</v>
      </c>
      <c r="G471" t="s">
        <v>4170</v>
      </c>
      <c r="H471">
        <v>0</v>
      </c>
      <c r="I471" t="b">
        <v>1</v>
      </c>
      <c r="J471">
        <v>0</v>
      </c>
      <c r="K471">
        <v>0</v>
      </c>
      <c r="L471">
        <v>0</v>
      </c>
      <c r="M471">
        <v>0</v>
      </c>
      <c r="N471">
        <v>0</v>
      </c>
    </row>
    <row r="472" spans="1:14">
      <c r="A472">
        <v>10203005</v>
      </c>
      <c r="B472">
        <f t="shared" si="13"/>
        <v>3</v>
      </c>
      <c r="C472" t="s">
        <v>4068</v>
      </c>
      <c r="D472">
        <v>0</v>
      </c>
      <c r="E472">
        <f t="shared" si="12"/>
        <v>20203005</v>
      </c>
      <c r="F472">
        <v>0</v>
      </c>
      <c r="G472" t="s">
        <v>4171</v>
      </c>
      <c r="H472">
        <v>0</v>
      </c>
      <c r="I472" t="b">
        <v>1</v>
      </c>
      <c r="J472">
        <v>0</v>
      </c>
      <c r="K472">
        <v>0</v>
      </c>
      <c r="L472">
        <v>0</v>
      </c>
      <c r="M472">
        <v>0</v>
      </c>
      <c r="N472">
        <v>0</v>
      </c>
    </row>
    <row r="473" spans="1:14">
      <c r="A473">
        <v>10203006</v>
      </c>
      <c r="B473">
        <f t="shared" si="13"/>
        <v>3</v>
      </c>
      <c r="C473" t="s">
        <v>4068</v>
      </c>
      <c r="D473">
        <v>0</v>
      </c>
      <c r="E473">
        <f t="shared" si="12"/>
        <v>20203006</v>
      </c>
      <c r="F473">
        <v>0</v>
      </c>
      <c r="G473" t="s">
        <v>4172</v>
      </c>
      <c r="H473">
        <v>0</v>
      </c>
      <c r="I473" t="b">
        <v>1</v>
      </c>
      <c r="J473">
        <v>0</v>
      </c>
      <c r="K473">
        <v>0</v>
      </c>
      <c r="L473">
        <v>0</v>
      </c>
      <c r="M473">
        <v>0</v>
      </c>
      <c r="N473">
        <v>0</v>
      </c>
    </row>
    <row r="474" spans="1:14">
      <c r="A474">
        <v>10203007</v>
      </c>
      <c r="B474">
        <f t="shared" si="13"/>
        <v>4</v>
      </c>
      <c r="C474" t="s">
        <v>4068</v>
      </c>
      <c r="D474">
        <v>0</v>
      </c>
      <c r="E474">
        <f t="shared" si="12"/>
        <v>20203007</v>
      </c>
      <c r="F474">
        <v>0</v>
      </c>
      <c r="G474" t="s">
        <v>4173</v>
      </c>
      <c r="H474">
        <v>0</v>
      </c>
      <c r="I474" t="b">
        <v>1</v>
      </c>
      <c r="J474">
        <v>0</v>
      </c>
      <c r="K474">
        <v>0</v>
      </c>
      <c r="L474">
        <v>0</v>
      </c>
      <c r="M474">
        <v>0</v>
      </c>
      <c r="N474">
        <v>0</v>
      </c>
    </row>
    <row r="475" spans="1:14">
      <c r="A475">
        <v>10203008</v>
      </c>
      <c r="B475">
        <f t="shared" si="13"/>
        <v>4</v>
      </c>
      <c r="C475" t="s">
        <v>4068</v>
      </c>
      <c r="D475">
        <v>0</v>
      </c>
      <c r="E475">
        <f t="shared" si="12"/>
        <v>20203008</v>
      </c>
      <c r="F475">
        <v>0</v>
      </c>
      <c r="G475" t="s">
        <v>4174</v>
      </c>
      <c r="H475">
        <v>0</v>
      </c>
      <c r="I475" t="b">
        <v>1</v>
      </c>
      <c r="J475">
        <v>0</v>
      </c>
      <c r="K475">
        <v>0</v>
      </c>
      <c r="L475">
        <v>0</v>
      </c>
      <c r="M475">
        <v>0</v>
      </c>
      <c r="N475">
        <v>0</v>
      </c>
    </row>
    <row r="476" spans="1:14">
      <c r="A476">
        <v>10203009</v>
      </c>
      <c r="B476">
        <f t="shared" si="13"/>
        <v>5</v>
      </c>
      <c r="C476" t="s">
        <v>4068</v>
      </c>
      <c r="D476">
        <v>0</v>
      </c>
      <c r="E476">
        <f t="shared" si="12"/>
        <v>20203009</v>
      </c>
      <c r="F476">
        <v>0</v>
      </c>
      <c r="G476" t="s">
        <v>4175</v>
      </c>
      <c r="H476">
        <v>0</v>
      </c>
      <c r="I476" t="b">
        <v>1</v>
      </c>
      <c r="J476">
        <v>0</v>
      </c>
      <c r="K476">
        <v>0</v>
      </c>
      <c r="L476">
        <v>0</v>
      </c>
      <c r="M476">
        <v>0</v>
      </c>
      <c r="N476">
        <v>0</v>
      </c>
    </row>
    <row r="477" spans="1:14">
      <c r="A477">
        <v>10203010</v>
      </c>
      <c r="B477">
        <f t="shared" si="13"/>
        <v>5</v>
      </c>
      <c r="C477" t="s">
        <v>4068</v>
      </c>
      <c r="D477">
        <v>0</v>
      </c>
      <c r="E477">
        <f t="shared" si="12"/>
        <v>20203010</v>
      </c>
      <c r="F477">
        <v>0</v>
      </c>
      <c r="G477" t="s">
        <v>4176</v>
      </c>
      <c r="H477">
        <v>0</v>
      </c>
      <c r="I477" t="b">
        <v>1</v>
      </c>
      <c r="J477">
        <v>0</v>
      </c>
      <c r="K477">
        <v>0</v>
      </c>
      <c r="L477">
        <v>0</v>
      </c>
      <c r="M477">
        <v>0</v>
      </c>
      <c r="N477">
        <v>0</v>
      </c>
    </row>
    <row r="478" spans="1:14">
      <c r="A478">
        <v>10203011</v>
      </c>
      <c r="B478">
        <f t="shared" si="13"/>
        <v>6</v>
      </c>
      <c r="C478" t="s">
        <v>4068</v>
      </c>
      <c r="D478">
        <v>0</v>
      </c>
      <c r="E478">
        <f t="shared" si="12"/>
        <v>20203011</v>
      </c>
      <c r="F478">
        <v>0</v>
      </c>
      <c r="G478" t="s">
        <v>4177</v>
      </c>
      <c r="H478">
        <v>0</v>
      </c>
      <c r="I478" t="b">
        <v>1</v>
      </c>
      <c r="J478">
        <v>0</v>
      </c>
      <c r="K478">
        <v>0</v>
      </c>
      <c r="L478">
        <v>0</v>
      </c>
      <c r="M478">
        <v>0</v>
      </c>
      <c r="N478">
        <v>0</v>
      </c>
    </row>
    <row r="479" spans="1:14">
      <c r="A479">
        <v>10203012</v>
      </c>
      <c r="B479">
        <f t="shared" si="13"/>
        <v>6</v>
      </c>
      <c r="C479" t="s">
        <v>4068</v>
      </c>
      <c r="D479">
        <v>0</v>
      </c>
      <c r="E479">
        <f t="shared" si="12"/>
        <v>20203012</v>
      </c>
      <c r="F479">
        <v>0</v>
      </c>
      <c r="G479" t="s">
        <v>4178</v>
      </c>
      <c r="H479">
        <v>0</v>
      </c>
      <c r="I479" t="b">
        <v>1</v>
      </c>
      <c r="J479">
        <v>0</v>
      </c>
      <c r="K479">
        <v>0</v>
      </c>
      <c r="L479">
        <v>0</v>
      </c>
      <c r="M479">
        <v>0</v>
      </c>
      <c r="N479">
        <v>0</v>
      </c>
    </row>
    <row r="480" spans="1:14">
      <c r="A480">
        <v>10203013</v>
      </c>
      <c r="B480">
        <f t="shared" si="13"/>
        <v>7</v>
      </c>
      <c r="C480" t="s">
        <v>4068</v>
      </c>
      <c r="D480">
        <v>0</v>
      </c>
      <c r="E480">
        <f t="shared" si="12"/>
        <v>20203013</v>
      </c>
      <c r="F480">
        <v>0</v>
      </c>
      <c r="G480" t="s">
        <v>4179</v>
      </c>
      <c r="H480">
        <v>0</v>
      </c>
      <c r="I480" t="b">
        <v>1</v>
      </c>
      <c r="J480">
        <v>0</v>
      </c>
      <c r="K480">
        <v>0</v>
      </c>
      <c r="L480">
        <v>0</v>
      </c>
      <c r="M480">
        <v>0</v>
      </c>
      <c r="N480">
        <v>0</v>
      </c>
    </row>
    <row r="481" spans="1:14">
      <c r="A481">
        <v>10203014</v>
      </c>
      <c r="B481">
        <f t="shared" si="13"/>
        <v>7</v>
      </c>
      <c r="C481" t="s">
        <v>4068</v>
      </c>
      <c r="D481">
        <v>0</v>
      </c>
      <c r="E481">
        <f t="shared" si="12"/>
        <v>20203014</v>
      </c>
      <c r="F481">
        <v>0</v>
      </c>
      <c r="G481" t="s">
        <v>4180</v>
      </c>
      <c r="H481">
        <v>0</v>
      </c>
      <c r="I481" t="b">
        <v>1</v>
      </c>
      <c r="J481">
        <v>0</v>
      </c>
      <c r="K481">
        <v>0</v>
      </c>
      <c r="L481">
        <v>0</v>
      </c>
      <c r="M481">
        <v>0</v>
      </c>
      <c r="N481">
        <v>0</v>
      </c>
    </row>
    <row r="482" spans="1:14" ht="17.25">
      <c r="A482">
        <v>10301001</v>
      </c>
      <c r="B482">
        <v>1</v>
      </c>
      <c r="C482" s="45" t="s">
        <v>4181</v>
      </c>
      <c r="D482">
        <v>0</v>
      </c>
      <c r="E482">
        <f t="shared" si="12"/>
        <v>20301001</v>
      </c>
      <c r="F482">
        <v>0</v>
      </c>
      <c r="G482" t="s">
        <v>4182</v>
      </c>
      <c r="H482">
        <v>0</v>
      </c>
      <c r="I482" t="b">
        <v>1</v>
      </c>
      <c r="J482">
        <v>0</v>
      </c>
      <c r="K482">
        <v>0</v>
      </c>
      <c r="L482">
        <v>0</v>
      </c>
      <c r="M482">
        <v>0</v>
      </c>
      <c r="N482">
        <v>0</v>
      </c>
    </row>
    <row r="483" spans="1:14" ht="17.25">
      <c r="A483">
        <v>10301002</v>
      </c>
      <c r="B483">
        <v>1</v>
      </c>
      <c r="C483" s="45" t="s">
        <v>4181</v>
      </c>
      <c r="D483">
        <v>0</v>
      </c>
      <c r="E483">
        <f t="shared" si="12"/>
        <v>20301002</v>
      </c>
      <c r="F483">
        <v>0</v>
      </c>
      <c r="G483" t="s">
        <v>4183</v>
      </c>
      <c r="H483">
        <v>0</v>
      </c>
      <c r="I483" t="b">
        <v>1</v>
      </c>
      <c r="J483">
        <v>0</v>
      </c>
      <c r="K483">
        <v>0</v>
      </c>
      <c r="L483">
        <v>0</v>
      </c>
      <c r="M483">
        <v>0</v>
      </c>
      <c r="N483">
        <v>0</v>
      </c>
    </row>
    <row r="484" spans="1:14" ht="17.25">
      <c r="A484">
        <v>10301003</v>
      </c>
      <c r="B484">
        <f>B482+1</f>
        <v>2</v>
      </c>
      <c r="C484" s="45" t="s">
        <v>4181</v>
      </c>
      <c r="D484">
        <v>0</v>
      </c>
      <c r="E484">
        <f t="shared" si="12"/>
        <v>20301003</v>
      </c>
      <c r="F484">
        <v>0</v>
      </c>
      <c r="G484" t="s">
        <v>4184</v>
      </c>
      <c r="H484">
        <v>0</v>
      </c>
      <c r="I484" t="b">
        <v>1</v>
      </c>
      <c r="J484">
        <v>0</v>
      </c>
      <c r="K484">
        <v>0</v>
      </c>
      <c r="L484">
        <v>0</v>
      </c>
      <c r="M484">
        <v>0</v>
      </c>
      <c r="N484">
        <v>0</v>
      </c>
    </row>
    <row r="485" spans="1:14" ht="17.25">
      <c r="A485">
        <v>10301004</v>
      </c>
      <c r="B485">
        <f t="shared" ref="B485:B495" si="14">B483+1</f>
        <v>2</v>
      </c>
      <c r="C485" s="45" t="s">
        <v>4181</v>
      </c>
      <c r="D485">
        <v>0</v>
      </c>
      <c r="E485">
        <f t="shared" si="12"/>
        <v>20301004</v>
      </c>
      <c r="F485">
        <v>0</v>
      </c>
      <c r="G485" t="s">
        <v>4185</v>
      </c>
      <c r="H485">
        <v>0</v>
      </c>
      <c r="I485" t="b">
        <v>1</v>
      </c>
      <c r="J485">
        <v>0</v>
      </c>
      <c r="K485">
        <v>0</v>
      </c>
      <c r="L485">
        <v>0</v>
      </c>
      <c r="M485">
        <v>0</v>
      </c>
      <c r="N485">
        <v>0</v>
      </c>
    </row>
    <row r="486" spans="1:14" ht="17.25">
      <c r="A486">
        <v>10301005</v>
      </c>
      <c r="B486">
        <f t="shared" si="14"/>
        <v>3</v>
      </c>
      <c r="C486" s="45" t="s">
        <v>4181</v>
      </c>
      <c r="D486">
        <v>0</v>
      </c>
      <c r="E486">
        <f t="shared" si="12"/>
        <v>20301005</v>
      </c>
      <c r="F486">
        <v>0</v>
      </c>
      <c r="G486" t="s">
        <v>4186</v>
      </c>
      <c r="H486">
        <v>0</v>
      </c>
      <c r="I486" t="b">
        <v>1</v>
      </c>
      <c r="J486">
        <v>0</v>
      </c>
      <c r="K486">
        <v>0</v>
      </c>
      <c r="L486">
        <v>0</v>
      </c>
      <c r="M486">
        <v>0</v>
      </c>
      <c r="N486">
        <v>0</v>
      </c>
    </row>
    <row r="487" spans="1:14" ht="17.25">
      <c r="A487">
        <v>10301006</v>
      </c>
      <c r="B487">
        <f t="shared" si="14"/>
        <v>3</v>
      </c>
      <c r="C487" s="45" t="s">
        <v>4181</v>
      </c>
      <c r="D487">
        <v>0</v>
      </c>
      <c r="E487">
        <f t="shared" si="12"/>
        <v>20301006</v>
      </c>
      <c r="F487">
        <v>0</v>
      </c>
      <c r="G487" t="s">
        <v>4187</v>
      </c>
      <c r="H487">
        <v>0</v>
      </c>
      <c r="I487" t="b">
        <v>1</v>
      </c>
      <c r="J487">
        <v>0</v>
      </c>
      <c r="K487">
        <v>0</v>
      </c>
      <c r="L487">
        <v>0</v>
      </c>
      <c r="M487">
        <v>0</v>
      </c>
      <c r="N487">
        <v>0</v>
      </c>
    </row>
    <row r="488" spans="1:14" ht="17.25">
      <c r="A488">
        <v>10301007</v>
      </c>
      <c r="B488">
        <f t="shared" si="14"/>
        <v>4</v>
      </c>
      <c r="C488" s="45" t="s">
        <v>4181</v>
      </c>
      <c r="D488">
        <v>0</v>
      </c>
      <c r="E488">
        <f t="shared" si="12"/>
        <v>20301007</v>
      </c>
      <c r="F488">
        <v>0</v>
      </c>
      <c r="G488" t="s">
        <v>4188</v>
      </c>
      <c r="H488">
        <v>0</v>
      </c>
      <c r="I488" t="b">
        <v>1</v>
      </c>
      <c r="J488">
        <v>0</v>
      </c>
      <c r="K488">
        <v>0</v>
      </c>
      <c r="L488">
        <v>0</v>
      </c>
      <c r="M488">
        <v>0</v>
      </c>
      <c r="N488">
        <v>0</v>
      </c>
    </row>
    <row r="489" spans="1:14" ht="17.25">
      <c r="A489">
        <v>10301008</v>
      </c>
      <c r="B489">
        <f t="shared" si="14"/>
        <v>4</v>
      </c>
      <c r="C489" s="45" t="s">
        <v>4181</v>
      </c>
      <c r="D489">
        <v>0</v>
      </c>
      <c r="E489">
        <f t="shared" si="12"/>
        <v>20301008</v>
      </c>
      <c r="F489">
        <v>0</v>
      </c>
      <c r="G489" t="s">
        <v>4189</v>
      </c>
      <c r="H489">
        <v>0</v>
      </c>
      <c r="I489" t="b">
        <v>1</v>
      </c>
      <c r="J489">
        <v>0</v>
      </c>
      <c r="K489">
        <v>0</v>
      </c>
      <c r="L489">
        <v>0</v>
      </c>
      <c r="M489">
        <v>0</v>
      </c>
      <c r="N489">
        <v>0</v>
      </c>
    </row>
    <row r="490" spans="1:14" ht="17.25">
      <c r="A490">
        <v>10301009</v>
      </c>
      <c r="B490">
        <f t="shared" si="14"/>
        <v>5</v>
      </c>
      <c r="C490" s="45" t="s">
        <v>4181</v>
      </c>
      <c r="D490">
        <v>0</v>
      </c>
      <c r="E490">
        <f t="shared" si="12"/>
        <v>20301009</v>
      </c>
      <c r="F490">
        <v>0</v>
      </c>
      <c r="G490" t="s">
        <v>4190</v>
      </c>
      <c r="H490">
        <v>0</v>
      </c>
      <c r="I490" t="b">
        <v>1</v>
      </c>
      <c r="J490">
        <v>0</v>
      </c>
      <c r="K490">
        <v>0</v>
      </c>
      <c r="L490">
        <v>0</v>
      </c>
      <c r="M490">
        <v>0</v>
      </c>
      <c r="N490">
        <v>0</v>
      </c>
    </row>
    <row r="491" spans="1:14" ht="17.25">
      <c r="A491">
        <v>10301010</v>
      </c>
      <c r="B491">
        <f t="shared" si="14"/>
        <v>5</v>
      </c>
      <c r="C491" s="45" t="s">
        <v>4181</v>
      </c>
      <c r="D491">
        <v>0</v>
      </c>
      <c r="E491">
        <f t="shared" si="12"/>
        <v>20301010</v>
      </c>
      <c r="F491">
        <v>0</v>
      </c>
      <c r="G491" t="s">
        <v>4191</v>
      </c>
      <c r="H491">
        <v>0</v>
      </c>
      <c r="I491" t="b">
        <v>1</v>
      </c>
      <c r="J491">
        <v>0</v>
      </c>
      <c r="K491">
        <v>0</v>
      </c>
      <c r="L491">
        <v>0</v>
      </c>
      <c r="M491">
        <v>0</v>
      </c>
      <c r="N491">
        <v>0</v>
      </c>
    </row>
    <row r="492" spans="1:14" ht="17.25">
      <c r="A492">
        <v>10301011</v>
      </c>
      <c r="B492">
        <f t="shared" si="14"/>
        <v>6</v>
      </c>
      <c r="C492" s="45" t="s">
        <v>4181</v>
      </c>
      <c r="D492">
        <v>0</v>
      </c>
      <c r="E492">
        <f t="shared" ref="E492:E501" si="15">A492+10000000</f>
        <v>20301011</v>
      </c>
      <c r="F492">
        <v>0</v>
      </c>
      <c r="G492" t="s">
        <v>4216</v>
      </c>
      <c r="H492">
        <v>0</v>
      </c>
      <c r="I492" t="b">
        <v>1</v>
      </c>
      <c r="J492">
        <v>0</v>
      </c>
      <c r="K492">
        <v>0</v>
      </c>
      <c r="L492">
        <v>0</v>
      </c>
      <c r="M492">
        <v>0</v>
      </c>
      <c r="N492">
        <v>0</v>
      </c>
    </row>
    <row r="493" spans="1:14" ht="17.25">
      <c r="A493">
        <v>10301012</v>
      </c>
      <c r="B493">
        <f t="shared" si="14"/>
        <v>6</v>
      </c>
      <c r="C493" s="45" t="s">
        <v>4181</v>
      </c>
      <c r="D493">
        <v>0</v>
      </c>
      <c r="E493">
        <f t="shared" si="15"/>
        <v>20301012</v>
      </c>
      <c r="F493">
        <v>0</v>
      </c>
      <c r="G493" t="s">
        <v>4217</v>
      </c>
      <c r="H493">
        <v>0</v>
      </c>
      <c r="I493" t="b">
        <v>1</v>
      </c>
      <c r="J493">
        <v>0</v>
      </c>
      <c r="K493">
        <v>0</v>
      </c>
      <c r="L493">
        <v>0</v>
      </c>
      <c r="M493">
        <v>0</v>
      </c>
      <c r="N493">
        <v>0</v>
      </c>
    </row>
    <row r="494" spans="1:14" ht="17.25">
      <c r="A494">
        <v>10301013</v>
      </c>
      <c r="B494">
        <f t="shared" si="14"/>
        <v>7</v>
      </c>
      <c r="C494" s="45" t="s">
        <v>4181</v>
      </c>
      <c r="D494">
        <v>0</v>
      </c>
      <c r="E494">
        <f t="shared" si="15"/>
        <v>20301013</v>
      </c>
      <c r="F494">
        <v>0</v>
      </c>
      <c r="G494" t="s">
        <v>4218</v>
      </c>
      <c r="H494">
        <v>0</v>
      </c>
      <c r="I494" t="b">
        <v>1</v>
      </c>
      <c r="J494">
        <v>0</v>
      </c>
      <c r="K494">
        <v>0</v>
      </c>
      <c r="L494">
        <v>0</v>
      </c>
      <c r="M494">
        <v>0</v>
      </c>
      <c r="N494">
        <v>0</v>
      </c>
    </row>
    <row r="495" spans="1:14" ht="17.25">
      <c r="A495">
        <v>10301014</v>
      </c>
      <c r="B495">
        <f t="shared" si="14"/>
        <v>7</v>
      </c>
      <c r="C495" s="45" t="s">
        <v>4181</v>
      </c>
      <c r="D495">
        <v>0</v>
      </c>
      <c r="E495">
        <f t="shared" si="15"/>
        <v>20301014</v>
      </c>
      <c r="F495">
        <v>0</v>
      </c>
      <c r="G495" t="s">
        <v>4219</v>
      </c>
      <c r="H495">
        <v>0</v>
      </c>
      <c r="I495" t="b">
        <v>1</v>
      </c>
      <c r="J495">
        <v>0</v>
      </c>
      <c r="K495">
        <v>0</v>
      </c>
      <c r="L495">
        <v>0</v>
      </c>
      <c r="M495">
        <v>0</v>
      </c>
      <c r="N495">
        <v>0</v>
      </c>
    </row>
    <row r="496" spans="1:14" ht="17.25">
      <c r="A496">
        <v>10302001</v>
      </c>
      <c r="B496">
        <v>1</v>
      </c>
      <c r="C496" s="45" t="s">
        <v>4181</v>
      </c>
      <c r="D496">
        <v>0</v>
      </c>
      <c r="E496">
        <f t="shared" si="15"/>
        <v>20302001</v>
      </c>
      <c r="F496">
        <v>0</v>
      </c>
      <c r="G496" t="s">
        <v>4192</v>
      </c>
      <c r="H496">
        <v>0</v>
      </c>
      <c r="I496" t="b">
        <v>1</v>
      </c>
      <c r="J496">
        <v>0</v>
      </c>
      <c r="K496">
        <v>0</v>
      </c>
      <c r="L496">
        <v>0</v>
      </c>
      <c r="M496">
        <v>0</v>
      </c>
      <c r="N496">
        <v>0</v>
      </c>
    </row>
    <row r="497" spans="1:14" ht="17.25">
      <c r="A497">
        <v>10302002</v>
      </c>
      <c r="B497">
        <v>1</v>
      </c>
      <c r="C497" s="45" t="s">
        <v>4181</v>
      </c>
      <c r="D497">
        <v>0</v>
      </c>
      <c r="E497">
        <f t="shared" si="15"/>
        <v>20302002</v>
      </c>
      <c r="F497">
        <v>0</v>
      </c>
      <c r="G497" t="s">
        <v>4193</v>
      </c>
      <c r="H497">
        <v>0</v>
      </c>
      <c r="I497" t="b">
        <v>1</v>
      </c>
      <c r="J497">
        <v>0</v>
      </c>
      <c r="K497">
        <v>0</v>
      </c>
      <c r="L497">
        <v>0</v>
      </c>
      <c r="M497">
        <v>0</v>
      </c>
      <c r="N497">
        <v>0</v>
      </c>
    </row>
    <row r="498" spans="1:14" ht="17.25">
      <c r="A498">
        <v>10302003</v>
      </c>
      <c r="B498">
        <f>B496+1</f>
        <v>2</v>
      </c>
      <c r="C498" s="45" t="s">
        <v>4181</v>
      </c>
      <c r="D498">
        <v>0</v>
      </c>
      <c r="E498">
        <f t="shared" si="15"/>
        <v>20302003</v>
      </c>
      <c r="F498">
        <v>0</v>
      </c>
      <c r="G498" t="s">
        <v>4194</v>
      </c>
      <c r="H498">
        <v>0</v>
      </c>
      <c r="I498" t="b">
        <v>1</v>
      </c>
      <c r="J498">
        <v>0</v>
      </c>
      <c r="K498">
        <v>0</v>
      </c>
      <c r="L498">
        <v>0</v>
      </c>
      <c r="M498">
        <v>0</v>
      </c>
      <c r="N498">
        <v>0</v>
      </c>
    </row>
    <row r="499" spans="1:14" ht="17.25">
      <c r="A499">
        <v>10302004</v>
      </c>
      <c r="B499">
        <f t="shared" ref="B499:B509" si="16">B497+1</f>
        <v>2</v>
      </c>
      <c r="C499" s="45" t="s">
        <v>4181</v>
      </c>
      <c r="D499">
        <v>0</v>
      </c>
      <c r="E499">
        <f t="shared" si="15"/>
        <v>20302004</v>
      </c>
      <c r="F499">
        <v>0</v>
      </c>
      <c r="G499" t="s">
        <v>4195</v>
      </c>
      <c r="H499">
        <v>0</v>
      </c>
      <c r="I499" t="b">
        <v>1</v>
      </c>
      <c r="J499">
        <v>0</v>
      </c>
      <c r="K499">
        <v>0</v>
      </c>
      <c r="L499">
        <v>0</v>
      </c>
      <c r="M499">
        <v>0</v>
      </c>
      <c r="N499">
        <v>0</v>
      </c>
    </row>
    <row r="500" spans="1:14" ht="17.25">
      <c r="A500">
        <v>10302005</v>
      </c>
      <c r="B500">
        <f t="shared" si="16"/>
        <v>3</v>
      </c>
      <c r="C500" s="45" t="s">
        <v>4181</v>
      </c>
      <c r="D500">
        <v>0</v>
      </c>
      <c r="E500">
        <f t="shared" si="15"/>
        <v>20302005</v>
      </c>
      <c r="F500">
        <v>0</v>
      </c>
      <c r="G500" t="s">
        <v>4196</v>
      </c>
      <c r="H500">
        <v>0</v>
      </c>
      <c r="I500" t="b">
        <v>1</v>
      </c>
      <c r="J500">
        <v>0</v>
      </c>
      <c r="K500">
        <v>0</v>
      </c>
      <c r="L500">
        <v>0</v>
      </c>
      <c r="M500">
        <v>0</v>
      </c>
      <c r="N500">
        <v>0</v>
      </c>
    </row>
    <row r="501" spans="1:14" ht="17.25">
      <c r="A501">
        <v>10302006</v>
      </c>
      <c r="B501">
        <f t="shared" si="16"/>
        <v>3</v>
      </c>
      <c r="C501" s="45" t="s">
        <v>4181</v>
      </c>
      <c r="D501">
        <v>0</v>
      </c>
      <c r="E501">
        <f t="shared" si="15"/>
        <v>20302006</v>
      </c>
      <c r="F501">
        <v>0</v>
      </c>
      <c r="G501" t="s">
        <v>4197</v>
      </c>
      <c r="H501">
        <v>0</v>
      </c>
      <c r="I501" t="b">
        <v>1</v>
      </c>
      <c r="J501">
        <v>0</v>
      </c>
      <c r="K501">
        <v>0</v>
      </c>
      <c r="L501">
        <v>0</v>
      </c>
      <c r="M501">
        <v>0</v>
      </c>
      <c r="N501">
        <v>0</v>
      </c>
    </row>
    <row r="502" spans="1:14" ht="17.25">
      <c r="A502">
        <v>10302007</v>
      </c>
      <c r="B502">
        <f t="shared" si="16"/>
        <v>4</v>
      </c>
      <c r="C502" s="45" t="s">
        <v>4181</v>
      </c>
      <c r="D502">
        <v>0</v>
      </c>
      <c r="E502">
        <f t="shared" ref="E502:E509" si="17">A502+10000000</f>
        <v>20302007</v>
      </c>
      <c r="F502">
        <v>0</v>
      </c>
      <c r="G502" t="s">
        <v>4198</v>
      </c>
      <c r="H502">
        <v>0</v>
      </c>
      <c r="I502" t="b">
        <v>1</v>
      </c>
      <c r="J502">
        <v>0</v>
      </c>
      <c r="K502">
        <v>0</v>
      </c>
      <c r="L502">
        <v>0</v>
      </c>
      <c r="M502">
        <v>0</v>
      </c>
      <c r="N502">
        <v>0</v>
      </c>
    </row>
    <row r="503" spans="1:14" ht="17.25">
      <c r="A503">
        <v>10302008</v>
      </c>
      <c r="B503">
        <f t="shared" si="16"/>
        <v>4</v>
      </c>
      <c r="C503" s="45" t="s">
        <v>4181</v>
      </c>
      <c r="D503">
        <v>0</v>
      </c>
      <c r="E503">
        <f t="shared" si="17"/>
        <v>20302008</v>
      </c>
      <c r="F503">
        <v>0</v>
      </c>
      <c r="G503" t="s">
        <v>4199</v>
      </c>
      <c r="H503">
        <v>0</v>
      </c>
      <c r="I503" t="b">
        <v>1</v>
      </c>
      <c r="J503">
        <v>0</v>
      </c>
      <c r="K503">
        <v>0</v>
      </c>
      <c r="L503">
        <v>0</v>
      </c>
      <c r="M503">
        <v>0</v>
      </c>
      <c r="N503">
        <v>0</v>
      </c>
    </row>
    <row r="504" spans="1:14" ht="17.25">
      <c r="A504">
        <v>10302009</v>
      </c>
      <c r="B504">
        <f t="shared" si="16"/>
        <v>5</v>
      </c>
      <c r="C504" s="45" t="s">
        <v>4181</v>
      </c>
      <c r="D504">
        <v>0</v>
      </c>
      <c r="E504">
        <f t="shared" si="17"/>
        <v>20302009</v>
      </c>
      <c r="F504">
        <v>0</v>
      </c>
      <c r="G504" t="s">
        <v>4200</v>
      </c>
      <c r="H504">
        <v>0</v>
      </c>
      <c r="I504" t="b">
        <v>1</v>
      </c>
      <c r="J504">
        <v>0</v>
      </c>
      <c r="K504">
        <v>0</v>
      </c>
      <c r="L504">
        <v>0</v>
      </c>
      <c r="M504">
        <v>0</v>
      </c>
      <c r="N504">
        <v>0</v>
      </c>
    </row>
    <row r="505" spans="1:14" ht="17.25">
      <c r="A505">
        <v>10302010</v>
      </c>
      <c r="B505">
        <f t="shared" si="16"/>
        <v>5</v>
      </c>
      <c r="C505" s="45" t="s">
        <v>4181</v>
      </c>
      <c r="D505">
        <v>0</v>
      </c>
      <c r="E505">
        <f t="shared" si="17"/>
        <v>20302010</v>
      </c>
      <c r="F505">
        <v>0</v>
      </c>
      <c r="G505" t="s">
        <v>4201</v>
      </c>
      <c r="H505">
        <v>0</v>
      </c>
      <c r="I505" t="b">
        <v>1</v>
      </c>
      <c r="J505">
        <v>0</v>
      </c>
      <c r="K505">
        <v>0</v>
      </c>
      <c r="L505">
        <v>0</v>
      </c>
      <c r="M505">
        <v>0</v>
      </c>
      <c r="N505">
        <v>0</v>
      </c>
    </row>
    <row r="506" spans="1:14" ht="17.25">
      <c r="A506">
        <v>10302011</v>
      </c>
      <c r="B506">
        <f t="shared" si="16"/>
        <v>6</v>
      </c>
      <c r="C506" s="45" t="s">
        <v>4181</v>
      </c>
      <c r="D506">
        <v>0</v>
      </c>
      <c r="E506">
        <f t="shared" si="17"/>
        <v>20302011</v>
      </c>
      <c r="F506">
        <v>0</v>
      </c>
      <c r="G506" t="s">
        <v>4212</v>
      </c>
      <c r="H506">
        <v>0</v>
      </c>
      <c r="I506" t="b">
        <v>1</v>
      </c>
      <c r="J506">
        <v>0</v>
      </c>
      <c r="K506">
        <v>0</v>
      </c>
      <c r="L506">
        <v>0</v>
      </c>
      <c r="M506">
        <v>0</v>
      </c>
      <c r="N506">
        <v>0</v>
      </c>
    </row>
    <row r="507" spans="1:14" ht="17.25">
      <c r="A507">
        <v>10302012</v>
      </c>
      <c r="B507">
        <f t="shared" si="16"/>
        <v>6</v>
      </c>
      <c r="C507" s="45" t="s">
        <v>4181</v>
      </c>
      <c r="D507">
        <v>0</v>
      </c>
      <c r="E507">
        <f t="shared" si="17"/>
        <v>20302012</v>
      </c>
      <c r="F507">
        <v>0</v>
      </c>
      <c r="G507" t="s">
        <v>4213</v>
      </c>
      <c r="H507">
        <v>0</v>
      </c>
      <c r="I507" t="b">
        <v>1</v>
      </c>
      <c r="J507">
        <v>0</v>
      </c>
      <c r="K507">
        <v>0</v>
      </c>
      <c r="L507">
        <v>0</v>
      </c>
      <c r="M507">
        <v>0</v>
      </c>
      <c r="N507">
        <v>0</v>
      </c>
    </row>
    <row r="508" spans="1:14" ht="17.25">
      <c r="A508">
        <v>10302013</v>
      </c>
      <c r="B508">
        <f t="shared" si="16"/>
        <v>7</v>
      </c>
      <c r="C508" s="45" t="s">
        <v>4181</v>
      </c>
      <c r="D508">
        <v>0</v>
      </c>
      <c r="E508">
        <f t="shared" si="17"/>
        <v>20302013</v>
      </c>
      <c r="F508">
        <v>0</v>
      </c>
      <c r="G508" t="s">
        <v>4214</v>
      </c>
      <c r="H508">
        <v>0</v>
      </c>
      <c r="I508" t="b">
        <v>1</v>
      </c>
      <c r="J508">
        <v>0</v>
      </c>
      <c r="K508">
        <v>0</v>
      </c>
      <c r="L508">
        <v>0</v>
      </c>
      <c r="M508">
        <v>0</v>
      </c>
      <c r="N508">
        <v>0</v>
      </c>
    </row>
    <row r="509" spans="1:14" ht="17.25">
      <c r="A509">
        <v>10302014</v>
      </c>
      <c r="B509">
        <f t="shared" si="16"/>
        <v>7</v>
      </c>
      <c r="C509" s="45" t="s">
        <v>4181</v>
      </c>
      <c r="D509">
        <v>0</v>
      </c>
      <c r="E509">
        <f t="shared" si="17"/>
        <v>20302014</v>
      </c>
      <c r="F509">
        <v>0</v>
      </c>
      <c r="G509" t="s">
        <v>4215</v>
      </c>
      <c r="H509">
        <v>0</v>
      </c>
      <c r="I509" t="b">
        <v>1</v>
      </c>
      <c r="J509">
        <v>0</v>
      </c>
      <c r="K509">
        <v>0</v>
      </c>
      <c r="L509">
        <v>0</v>
      </c>
      <c r="M509">
        <v>0</v>
      </c>
      <c r="N509">
        <v>0</v>
      </c>
    </row>
    <row r="510" spans="1:14" ht="17.25">
      <c r="A510">
        <v>10303001</v>
      </c>
      <c r="B510">
        <v>1</v>
      </c>
      <c r="C510" s="45" t="s">
        <v>4181</v>
      </c>
      <c r="D510">
        <v>0</v>
      </c>
      <c r="E510">
        <f t="shared" ref="E510" si="18">A510+10000000</f>
        <v>20303001</v>
      </c>
      <c r="F510">
        <v>0</v>
      </c>
      <c r="G510" t="s">
        <v>4202</v>
      </c>
      <c r="H510">
        <v>0</v>
      </c>
      <c r="I510" t="b">
        <v>1</v>
      </c>
      <c r="J510">
        <v>0</v>
      </c>
      <c r="K510">
        <v>0</v>
      </c>
      <c r="L510">
        <v>0</v>
      </c>
      <c r="M510">
        <v>0</v>
      </c>
      <c r="N510">
        <v>0</v>
      </c>
    </row>
    <row r="511" spans="1:14" ht="17.25">
      <c r="A511">
        <v>10303002</v>
      </c>
      <c r="B511">
        <v>1</v>
      </c>
      <c r="C511" s="45" t="s">
        <v>4181</v>
      </c>
      <c r="D511">
        <v>0</v>
      </c>
      <c r="E511">
        <f t="shared" ref="E511:E537" si="19">A511+10000000</f>
        <v>20303002</v>
      </c>
      <c r="F511">
        <v>0</v>
      </c>
      <c r="G511" t="s">
        <v>4203</v>
      </c>
      <c r="H511">
        <v>0</v>
      </c>
      <c r="I511" t="b">
        <v>1</v>
      </c>
      <c r="J511">
        <v>0</v>
      </c>
      <c r="K511">
        <v>0</v>
      </c>
      <c r="L511">
        <v>0</v>
      </c>
      <c r="M511">
        <v>0</v>
      </c>
      <c r="N511">
        <v>0</v>
      </c>
    </row>
    <row r="512" spans="1:14" ht="17.25">
      <c r="A512">
        <v>10303003</v>
      </c>
      <c r="B512">
        <f>B510+1</f>
        <v>2</v>
      </c>
      <c r="C512" s="45" t="s">
        <v>4181</v>
      </c>
      <c r="D512">
        <v>0</v>
      </c>
      <c r="E512">
        <f t="shared" si="19"/>
        <v>20303003</v>
      </c>
      <c r="F512">
        <v>0</v>
      </c>
      <c r="G512" t="s">
        <v>4204</v>
      </c>
      <c r="H512">
        <v>0</v>
      </c>
      <c r="I512" t="b">
        <v>1</v>
      </c>
      <c r="J512">
        <v>0</v>
      </c>
      <c r="K512">
        <v>0</v>
      </c>
      <c r="L512">
        <v>0</v>
      </c>
      <c r="M512">
        <v>0</v>
      </c>
      <c r="N512">
        <v>0</v>
      </c>
    </row>
    <row r="513" spans="1:14" ht="17.25">
      <c r="A513">
        <v>10303004</v>
      </c>
      <c r="B513">
        <f t="shared" ref="B513:B523" si="20">B511+1</f>
        <v>2</v>
      </c>
      <c r="C513" s="45" t="s">
        <v>4181</v>
      </c>
      <c r="D513">
        <v>0</v>
      </c>
      <c r="E513">
        <f t="shared" si="19"/>
        <v>20303004</v>
      </c>
      <c r="F513">
        <v>0</v>
      </c>
      <c r="G513" t="s">
        <v>4205</v>
      </c>
      <c r="H513">
        <v>0</v>
      </c>
      <c r="I513" t="b">
        <v>1</v>
      </c>
      <c r="J513">
        <v>0</v>
      </c>
      <c r="K513">
        <v>0</v>
      </c>
      <c r="L513">
        <v>0</v>
      </c>
      <c r="M513">
        <v>0</v>
      </c>
      <c r="N513">
        <v>0</v>
      </c>
    </row>
    <row r="514" spans="1:14" ht="17.25">
      <c r="A514">
        <v>10303005</v>
      </c>
      <c r="B514">
        <f t="shared" si="20"/>
        <v>3</v>
      </c>
      <c r="C514" s="45" t="s">
        <v>4181</v>
      </c>
      <c r="D514">
        <v>0</v>
      </c>
      <c r="E514">
        <f t="shared" si="19"/>
        <v>20303005</v>
      </c>
      <c r="F514">
        <v>0</v>
      </c>
      <c r="G514" t="s">
        <v>4206</v>
      </c>
      <c r="H514">
        <v>0</v>
      </c>
      <c r="I514" t="b">
        <v>1</v>
      </c>
      <c r="J514">
        <v>0</v>
      </c>
      <c r="K514">
        <v>0</v>
      </c>
      <c r="L514">
        <v>0</v>
      </c>
      <c r="M514">
        <v>0</v>
      </c>
      <c r="N514">
        <v>0</v>
      </c>
    </row>
    <row r="515" spans="1:14" ht="17.25">
      <c r="A515">
        <v>10303006</v>
      </c>
      <c r="B515">
        <f t="shared" si="20"/>
        <v>3</v>
      </c>
      <c r="C515" s="45" t="s">
        <v>4181</v>
      </c>
      <c r="D515">
        <v>0</v>
      </c>
      <c r="E515">
        <f t="shared" si="19"/>
        <v>20303006</v>
      </c>
      <c r="F515">
        <v>0</v>
      </c>
      <c r="G515" t="s">
        <v>4207</v>
      </c>
      <c r="H515">
        <v>0</v>
      </c>
      <c r="I515" t="b">
        <v>1</v>
      </c>
      <c r="J515">
        <v>0</v>
      </c>
      <c r="K515">
        <v>0</v>
      </c>
      <c r="L515">
        <v>0</v>
      </c>
      <c r="M515">
        <v>0</v>
      </c>
      <c r="N515">
        <v>0</v>
      </c>
    </row>
    <row r="516" spans="1:14" ht="17.25">
      <c r="A516">
        <v>10303007</v>
      </c>
      <c r="B516">
        <f t="shared" si="20"/>
        <v>4</v>
      </c>
      <c r="C516" s="45" t="s">
        <v>4181</v>
      </c>
      <c r="D516">
        <v>0</v>
      </c>
      <c r="E516">
        <f t="shared" si="19"/>
        <v>20303007</v>
      </c>
      <c r="F516">
        <v>0</v>
      </c>
      <c r="G516" t="s">
        <v>4208</v>
      </c>
      <c r="H516">
        <v>0</v>
      </c>
      <c r="I516" t="b">
        <v>1</v>
      </c>
      <c r="J516">
        <v>0</v>
      </c>
      <c r="K516">
        <v>0</v>
      </c>
      <c r="L516">
        <v>0</v>
      </c>
      <c r="M516">
        <v>0</v>
      </c>
      <c r="N516">
        <v>0</v>
      </c>
    </row>
    <row r="517" spans="1:14" ht="17.25">
      <c r="A517">
        <v>10303008</v>
      </c>
      <c r="B517">
        <f t="shared" si="20"/>
        <v>4</v>
      </c>
      <c r="C517" s="45" t="s">
        <v>4181</v>
      </c>
      <c r="D517">
        <v>0</v>
      </c>
      <c r="E517">
        <f t="shared" si="19"/>
        <v>20303008</v>
      </c>
      <c r="F517">
        <v>0</v>
      </c>
      <c r="G517" t="s">
        <v>4209</v>
      </c>
      <c r="H517">
        <v>0</v>
      </c>
      <c r="I517" t="b">
        <v>1</v>
      </c>
      <c r="J517">
        <v>0</v>
      </c>
      <c r="K517">
        <v>0</v>
      </c>
      <c r="L517">
        <v>0</v>
      </c>
      <c r="M517">
        <v>0</v>
      </c>
      <c r="N517">
        <v>0</v>
      </c>
    </row>
    <row r="518" spans="1:14" ht="17.25">
      <c r="A518">
        <v>10303009</v>
      </c>
      <c r="B518">
        <f t="shared" si="20"/>
        <v>5</v>
      </c>
      <c r="C518" s="45" t="s">
        <v>4181</v>
      </c>
      <c r="D518">
        <v>0</v>
      </c>
      <c r="E518">
        <f t="shared" si="19"/>
        <v>20303009</v>
      </c>
      <c r="F518">
        <v>0</v>
      </c>
      <c r="G518" t="s">
        <v>4210</v>
      </c>
      <c r="H518">
        <v>0</v>
      </c>
      <c r="I518" t="b">
        <v>1</v>
      </c>
      <c r="J518">
        <v>0</v>
      </c>
      <c r="K518">
        <v>0</v>
      </c>
      <c r="L518">
        <v>0</v>
      </c>
      <c r="M518">
        <v>0</v>
      </c>
      <c r="N518">
        <v>0</v>
      </c>
    </row>
    <row r="519" spans="1:14" ht="17.25">
      <c r="A519">
        <v>10303010</v>
      </c>
      <c r="B519">
        <f t="shared" si="20"/>
        <v>5</v>
      </c>
      <c r="C519" s="45" t="s">
        <v>4181</v>
      </c>
      <c r="D519">
        <v>0</v>
      </c>
      <c r="E519">
        <f t="shared" si="19"/>
        <v>20303010</v>
      </c>
      <c r="F519">
        <v>0</v>
      </c>
      <c r="G519" t="s">
        <v>4211</v>
      </c>
      <c r="H519">
        <v>0</v>
      </c>
      <c r="I519" t="b">
        <v>1</v>
      </c>
      <c r="J519">
        <v>0</v>
      </c>
      <c r="K519">
        <v>0</v>
      </c>
      <c r="L519">
        <v>0</v>
      </c>
      <c r="M519">
        <v>0</v>
      </c>
      <c r="N519">
        <v>0</v>
      </c>
    </row>
    <row r="520" spans="1:14" ht="17.25">
      <c r="A520">
        <v>10303011</v>
      </c>
      <c r="B520">
        <f t="shared" si="20"/>
        <v>6</v>
      </c>
      <c r="C520" s="45" t="s">
        <v>4181</v>
      </c>
      <c r="D520">
        <v>0</v>
      </c>
      <c r="E520">
        <f t="shared" si="19"/>
        <v>20303011</v>
      </c>
      <c r="F520">
        <v>0</v>
      </c>
      <c r="G520" t="s">
        <v>4220</v>
      </c>
      <c r="H520">
        <v>0</v>
      </c>
      <c r="I520" t="b">
        <v>1</v>
      </c>
      <c r="J520">
        <v>0</v>
      </c>
      <c r="K520">
        <v>0</v>
      </c>
      <c r="L520">
        <v>0</v>
      </c>
      <c r="M520">
        <v>0</v>
      </c>
      <c r="N520">
        <v>0</v>
      </c>
    </row>
    <row r="521" spans="1:14" ht="17.25">
      <c r="A521">
        <v>10303012</v>
      </c>
      <c r="B521">
        <f t="shared" si="20"/>
        <v>6</v>
      </c>
      <c r="C521" s="45" t="s">
        <v>4181</v>
      </c>
      <c r="D521">
        <v>0</v>
      </c>
      <c r="E521">
        <f t="shared" si="19"/>
        <v>20303012</v>
      </c>
      <c r="F521">
        <v>0</v>
      </c>
      <c r="G521" t="s">
        <v>4221</v>
      </c>
      <c r="H521">
        <v>0</v>
      </c>
      <c r="I521" t="b">
        <v>1</v>
      </c>
      <c r="J521">
        <v>0</v>
      </c>
      <c r="K521">
        <v>0</v>
      </c>
      <c r="L521">
        <v>0</v>
      </c>
      <c r="M521">
        <v>0</v>
      </c>
      <c r="N521">
        <v>0</v>
      </c>
    </row>
    <row r="522" spans="1:14" ht="17.25">
      <c r="A522">
        <v>10303013</v>
      </c>
      <c r="B522">
        <f t="shared" si="20"/>
        <v>7</v>
      </c>
      <c r="C522" s="45" t="s">
        <v>4181</v>
      </c>
      <c r="D522">
        <v>0</v>
      </c>
      <c r="E522">
        <f t="shared" si="19"/>
        <v>20303013</v>
      </c>
      <c r="F522">
        <v>0</v>
      </c>
      <c r="G522" t="s">
        <v>4222</v>
      </c>
      <c r="H522">
        <v>0</v>
      </c>
      <c r="I522" t="b">
        <v>1</v>
      </c>
      <c r="J522">
        <v>0</v>
      </c>
      <c r="K522">
        <v>0</v>
      </c>
      <c r="L522">
        <v>0</v>
      </c>
      <c r="M522">
        <v>0</v>
      </c>
      <c r="N522">
        <v>0</v>
      </c>
    </row>
    <row r="523" spans="1:14" ht="17.25">
      <c r="A523">
        <v>10303014</v>
      </c>
      <c r="B523">
        <f t="shared" si="20"/>
        <v>7</v>
      </c>
      <c r="C523" s="45" t="s">
        <v>4181</v>
      </c>
      <c r="D523">
        <v>0</v>
      </c>
      <c r="E523">
        <f t="shared" si="19"/>
        <v>20303014</v>
      </c>
      <c r="F523">
        <v>0</v>
      </c>
      <c r="G523" t="s">
        <v>4223</v>
      </c>
      <c r="H523">
        <v>0</v>
      </c>
      <c r="I523" t="b">
        <v>1</v>
      </c>
      <c r="J523">
        <v>0</v>
      </c>
      <c r="K523">
        <v>0</v>
      </c>
      <c r="L523">
        <v>0</v>
      </c>
      <c r="M523">
        <v>0</v>
      </c>
      <c r="N523">
        <v>0</v>
      </c>
    </row>
    <row r="524" spans="1:14" ht="17.25">
      <c r="A524">
        <v>10401001</v>
      </c>
      <c r="B524">
        <v>1</v>
      </c>
      <c r="C524" s="45" t="s">
        <v>4224</v>
      </c>
      <c r="D524">
        <v>0</v>
      </c>
      <c r="E524">
        <f t="shared" si="19"/>
        <v>20401001</v>
      </c>
      <c r="F524">
        <v>0</v>
      </c>
      <c r="G524" t="s">
        <v>4225</v>
      </c>
      <c r="H524">
        <v>0</v>
      </c>
      <c r="I524" t="b">
        <v>1</v>
      </c>
      <c r="J524">
        <v>0</v>
      </c>
      <c r="K524">
        <v>0</v>
      </c>
      <c r="L524">
        <v>0</v>
      </c>
      <c r="M524">
        <v>0</v>
      </c>
      <c r="N524">
        <v>0</v>
      </c>
    </row>
    <row r="525" spans="1:14" ht="17.25">
      <c r="A525">
        <v>10401002</v>
      </c>
      <c r="B525">
        <v>1</v>
      </c>
      <c r="C525" s="45" t="s">
        <v>4224</v>
      </c>
      <c r="D525">
        <v>0</v>
      </c>
      <c r="E525">
        <f t="shared" si="19"/>
        <v>20401002</v>
      </c>
      <c r="F525">
        <v>0</v>
      </c>
      <c r="G525" t="s">
        <v>4226</v>
      </c>
      <c r="H525">
        <v>0</v>
      </c>
      <c r="I525" t="b">
        <v>1</v>
      </c>
      <c r="J525">
        <v>0</v>
      </c>
      <c r="K525">
        <v>0</v>
      </c>
      <c r="L525">
        <v>0</v>
      </c>
      <c r="M525">
        <v>0</v>
      </c>
      <c r="N525">
        <v>0</v>
      </c>
    </row>
    <row r="526" spans="1:14" ht="17.25">
      <c r="A526">
        <v>10401003</v>
      </c>
      <c r="B526">
        <f>B524+1</f>
        <v>2</v>
      </c>
      <c r="C526" s="45" t="s">
        <v>4224</v>
      </c>
      <c r="D526">
        <v>0</v>
      </c>
      <c r="E526">
        <f t="shared" si="19"/>
        <v>20401003</v>
      </c>
      <c r="F526">
        <v>0</v>
      </c>
      <c r="G526" t="s">
        <v>4227</v>
      </c>
      <c r="H526">
        <v>0</v>
      </c>
      <c r="I526" t="b">
        <v>1</v>
      </c>
      <c r="J526">
        <v>0</v>
      </c>
      <c r="K526">
        <v>0</v>
      </c>
      <c r="L526">
        <v>0</v>
      </c>
      <c r="M526">
        <v>0</v>
      </c>
      <c r="N526">
        <v>0</v>
      </c>
    </row>
    <row r="527" spans="1:14" ht="17.25">
      <c r="A527">
        <v>10401004</v>
      </c>
      <c r="B527">
        <f t="shared" ref="B527:B537" si="21">B525+1</f>
        <v>2</v>
      </c>
      <c r="C527" s="45" t="s">
        <v>4224</v>
      </c>
      <c r="D527">
        <v>0</v>
      </c>
      <c r="E527">
        <f t="shared" si="19"/>
        <v>20401004</v>
      </c>
      <c r="F527">
        <v>0</v>
      </c>
      <c r="G527" t="s">
        <v>4228</v>
      </c>
      <c r="H527">
        <v>0</v>
      </c>
      <c r="I527" t="b">
        <v>1</v>
      </c>
      <c r="J527">
        <v>0</v>
      </c>
      <c r="K527">
        <v>0</v>
      </c>
      <c r="L527">
        <v>0</v>
      </c>
      <c r="M527">
        <v>0</v>
      </c>
      <c r="N527">
        <v>0</v>
      </c>
    </row>
    <row r="528" spans="1:14" ht="17.25">
      <c r="A528">
        <v>10401005</v>
      </c>
      <c r="B528">
        <f t="shared" si="21"/>
        <v>3</v>
      </c>
      <c r="C528" s="45" t="s">
        <v>4224</v>
      </c>
      <c r="D528">
        <v>0</v>
      </c>
      <c r="E528">
        <f t="shared" si="19"/>
        <v>20401005</v>
      </c>
      <c r="F528">
        <v>0</v>
      </c>
      <c r="G528" t="s">
        <v>4229</v>
      </c>
      <c r="H528">
        <v>0</v>
      </c>
      <c r="I528" t="b">
        <v>1</v>
      </c>
      <c r="J528">
        <v>0</v>
      </c>
      <c r="K528">
        <v>0</v>
      </c>
      <c r="L528">
        <v>0</v>
      </c>
      <c r="M528">
        <v>0</v>
      </c>
      <c r="N528">
        <v>0</v>
      </c>
    </row>
    <row r="529" spans="1:14" ht="17.25">
      <c r="A529">
        <v>10401006</v>
      </c>
      <c r="B529">
        <f t="shared" si="21"/>
        <v>3</v>
      </c>
      <c r="C529" s="45" t="s">
        <v>4224</v>
      </c>
      <c r="D529">
        <v>0</v>
      </c>
      <c r="E529">
        <f t="shared" si="19"/>
        <v>20401006</v>
      </c>
      <c r="F529">
        <v>0</v>
      </c>
      <c r="G529" t="s">
        <v>4230</v>
      </c>
      <c r="H529">
        <v>0</v>
      </c>
      <c r="I529" t="b">
        <v>1</v>
      </c>
      <c r="J529">
        <v>0</v>
      </c>
      <c r="K529">
        <v>0</v>
      </c>
      <c r="L529">
        <v>0</v>
      </c>
      <c r="M529">
        <v>0</v>
      </c>
      <c r="N529">
        <v>0</v>
      </c>
    </row>
    <row r="530" spans="1:14" ht="17.25">
      <c r="A530">
        <v>10401007</v>
      </c>
      <c r="B530">
        <f t="shared" si="21"/>
        <v>4</v>
      </c>
      <c r="C530" s="45" t="s">
        <v>4224</v>
      </c>
      <c r="D530">
        <v>0</v>
      </c>
      <c r="E530">
        <f t="shared" si="19"/>
        <v>20401007</v>
      </c>
      <c r="F530">
        <v>0</v>
      </c>
      <c r="G530" t="s">
        <v>4231</v>
      </c>
      <c r="H530">
        <v>0</v>
      </c>
      <c r="I530" t="b">
        <v>1</v>
      </c>
      <c r="J530">
        <v>0</v>
      </c>
      <c r="K530">
        <v>0</v>
      </c>
      <c r="L530">
        <v>0</v>
      </c>
      <c r="M530">
        <v>0</v>
      </c>
      <c r="N530">
        <v>0</v>
      </c>
    </row>
    <row r="531" spans="1:14" ht="17.25">
      <c r="A531">
        <v>10401008</v>
      </c>
      <c r="B531">
        <f t="shared" si="21"/>
        <v>4</v>
      </c>
      <c r="C531" s="45" t="s">
        <v>4224</v>
      </c>
      <c r="D531">
        <v>0</v>
      </c>
      <c r="E531">
        <f t="shared" si="19"/>
        <v>20401008</v>
      </c>
      <c r="F531">
        <v>0</v>
      </c>
      <c r="G531" t="s">
        <v>4232</v>
      </c>
      <c r="H531">
        <v>0</v>
      </c>
      <c r="I531" t="b">
        <v>1</v>
      </c>
      <c r="J531">
        <v>0</v>
      </c>
      <c r="K531">
        <v>0</v>
      </c>
      <c r="L531">
        <v>0</v>
      </c>
      <c r="M531">
        <v>0</v>
      </c>
      <c r="N531">
        <v>0</v>
      </c>
    </row>
    <row r="532" spans="1:14" ht="17.25">
      <c r="A532">
        <v>10401009</v>
      </c>
      <c r="B532">
        <f t="shared" si="21"/>
        <v>5</v>
      </c>
      <c r="C532" s="45" t="s">
        <v>4224</v>
      </c>
      <c r="D532">
        <v>0</v>
      </c>
      <c r="E532">
        <f t="shared" si="19"/>
        <v>20401009</v>
      </c>
      <c r="F532">
        <v>0</v>
      </c>
      <c r="G532" t="s">
        <v>4233</v>
      </c>
      <c r="H532">
        <v>0</v>
      </c>
      <c r="I532" t="b">
        <v>1</v>
      </c>
      <c r="J532">
        <v>0</v>
      </c>
      <c r="K532">
        <v>0</v>
      </c>
      <c r="L532">
        <v>0</v>
      </c>
      <c r="M532">
        <v>0</v>
      </c>
      <c r="N532">
        <v>0</v>
      </c>
    </row>
    <row r="533" spans="1:14" ht="17.25">
      <c r="A533">
        <v>10401010</v>
      </c>
      <c r="B533">
        <f t="shared" si="21"/>
        <v>5</v>
      </c>
      <c r="C533" s="45" t="s">
        <v>4224</v>
      </c>
      <c r="D533">
        <v>0</v>
      </c>
      <c r="E533">
        <f t="shared" si="19"/>
        <v>20401010</v>
      </c>
      <c r="F533">
        <v>0</v>
      </c>
      <c r="G533" t="s">
        <v>4234</v>
      </c>
      <c r="H533">
        <v>0</v>
      </c>
      <c r="I533" t="b">
        <v>1</v>
      </c>
      <c r="J533">
        <v>0</v>
      </c>
      <c r="K533">
        <v>0</v>
      </c>
      <c r="L533">
        <v>0</v>
      </c>
      <c r="M533">
        <v>0</v>
      </c>
      <c r="N533">
        <v>0</v>
      </c>
    </row>
    <row r="534" spans="1:14" ht="17.25">
      <c r="A534">
        <v>10401011</v>
      </c>
      <c r="B534">
        <f t="shared" si="21"/>
        <v>6</v>
      </c>
      <c r="C534" s="45" t="s">
        <v>4224</v>
      </c>
      <c r="D534">
        <v>0</v>
      </c>
      <c r="E534">
        <f t="shared" si="19"/>
        <v>20401011</v>
      </c>
      <c r="F534">
        <v>0</v>
      </c>
      <c r="G534" t="s">
        <v>4235</v>
      </c>
      <c r="H534">
        <v>0</v>
      </c>
      <c r="I534" t="b">
        <v>1</v>
      </c>
      <c r="J534">
        <v>0</v>
      </c>
      <c r="K534">
        <v>0</v>
      </c>
      <c r="L534">
        <v>0</v>
      </c>
      <c r="M534">
        <v>0</v>
      </c>
      <c r="N534">
        <v>0</v>
      </c>
    </row>
    <row r="535" spans="1:14" ht="17.25">
      <c r="A535">
        <v>10401012</v>
      </c>
      <c r="B535">
        <f t="shared" si="21"/>
        <v>6</v>
      </c>
      <c r="C535" s="45" t="s">
        <v>4224</v>
      </c>
      <c r="D535">
        <v>0</v>
      </c>
      <c r="E535">
        <f t="shared" si="19"/>
        <v>20401012</v>
      </c>
      <c r="F535">
        <v>0</v>
      </c>
      <c r="G535" t="s">
        <v>4236</v>
      </c>
      <c r="H535">
        <v>0</v>
      </c>
      <c r="I535" t="b">
        <v>1</v>
      </c>
      <c r="J535">
        <v>0</v>
      </c>
      <c r="K535">
        <v>0</v>
      </c>
      <c r="L535">
        <v>0</v>
      </c>
      <c r="M535">
        <v>0</v>
      </c>
      <c r="N535">
        <v>0</v>
      </c>
    </row>
    <row r="536" spans="1:14" ht="17.25">
      <c r="A536">
        <v>10401013</v>
      </c>
      <c r="B536">
        <f t="shared" si="21"/>
        <v>7</v>
      </c>
      <c r="C536" s="45" t="s">
        <v>4224</v>
      </c>
      <c r="D536">
        <v>0</v>
      </c>
      <c r="E536">
        <f t="shared" si="19"/>
        <v>20401013</v>
      </c>
      <c r="F536">
        <v>0</v>
      </c>
      <c r="G536" t="s">
        <v>4237</v>
      </c>
      <c r="H536">
        <v>0</v>
      </c>
      <c r="I536" t="b">
        <v>1</v>
      </c>
      <c r="J536">
        <v>0</v>
      </c>
      <c r="K536">
        <v>0</v>
      </c>
      <c r="L536">
        <v>0</v>
      </c>
      <c r="M536">
        <v>0</v>
      </c>
      <c r="N536">
        <v>0</v>
      </c>
    </row>
    <row r="537" spans="1:14" ht="17.25">
      <c r="A537">
        <v>10401014</v>
      </c>
      <c r="B537">
        <f t="shared" si="21"/>
        <v>7</v>
      </c>
      <c r="C537" s="45" t="s">
        <v>4224</v>
      </c>
      <c r="D537">
        <v>0</v>
      </c>
      <c r="E537">
        <f t="shared" si="19"/>
        <v>20401014</v>
      </c>
      <c r="F537">
        <v>0</v>
      </c>
      <c r="G537" t="s">
        <v>4238</v>
      </c>
      <c r="H537">
        <v>0</v>
      </c>
      <c r="I537" t="b">
        <v>1</v>
      </c>
      <c r="J537">
        <v>0</v>
      </c>
      <c r="K537">
        <v>0</v>
      </c>
      <c r="L537">
        <v>0</v>
      </c>
      <c r="M537">
        <v>0</v>
      </c>
      <c r="N537">
        <v>0</v>
      </c>
    </row>
    <row r="538" spans="1:14" ht="17.25">
      <c r="A538">
        <v>10402001</v>
      </c>
      <c r="B538">
        <v>1</v>
      </c>
      <c r="C538" s="45" t="s">
        <v>4224</v>
      </c>
      <c r="D538">
        <v>0</v>
      </c>
      <c r="E538">
        <f t="shared" ref="E538:E551" si="22">A538+10000000</f>
        <v>20402001</v>
      </c>
      <c r="F538">
        <v>0</v>
      </c>
      <c r="G538" t="s">
        <v>4239</v>
      </c>
      <c r="H538">
        <v>0</v>
      </c>
      <c r="I538" t="b">
        <v>1</v>
      </c>
      <c r="J538">
        <v>0</v>
      </c>
      <c r="K538">
        <v>0</v>
      </c>
      <c r="L538">
        <v>0</v>
      </c>
      <c r="M538">
        <v>0</v>
      </c>
      <c r="N538">
        <v>0</v>
      </c>
    </row>
    <row r="539" spans="1:14" ht="17.25">
      <c r="A539">
        <v>10402002</v>
      </c>
      <c r="B539">
        <v>1</v>
      </c>
      <c r="C539" s="45" t="s">
        <v>4224</v>
      </c>
      <c r="D539">
        <v>0</v>
      </c>
      <c r="E539">
        <f t="shared" si="22"/>
        <v>20402002</v>
      </c>
      <c r="F539">
        <v>0</v>
      </c>
      <c r="G539" t="s">
        <v>4240</v>
      </c>
      <c r="H539">
        <v>0</v>
      </c>
      <c r="I539" t="b">
        <v>1</v>
      </c>
      <c r="J539">
        <v>0</v>
      </c>
      <c r="K539">
        <v>0</v>
      </c>
      <c r="L539">
        <v>0</v>
      </c>
      <c r="M539">
        <v>0</v>
      </c>
      <c r="N539">
        <v>0</v>
      </c>
    </row>
    <row r="540" spans="1:14" ht="17.25">
      <c r="A540">
        <v>10402003</v>
      </c>
      <c r="B540">
        <f>B538+1</f>
        <v>2</v>
      </c>
      <c r="C540" s="45" t="s">
        <v>4224</v>
      </c>
      <c r="D540">
        <v>0</v>
      </c>
      <c r="E540">
        <f t="shared" si="22"/>
        <v>20402003</v>
      </c>
      <c r="F540">
        <v>0</v>
      </c>
      <c r="G540" t="s">
        <v>4241</v>
      </c>
      <c r="H540">
        <v>0</v>
      </c>
      <c r="I540" t="b">
        <v>1</v>
      </c>
      <c r="J540">
        <v>0</v>
      </c>
      <c r="K540">
        <v>0</v>
      </c>
      <c r="L540">
        <v>0</v>
      </c>
      <c r="M540">
        <v>0</v>
      </c>
      <c r="N540">
        <v>0</v>
      </c>
    </row>
    <row r="541" spans="1:14" ht="17.25">
      <c r="A541">
        <v>10402004</v>
      </c>
      <c r="B541">
        <f t="shared" ref="B541:B551" si="23">B539+1</f>
        <v>2</v>
      </c>
      <c r="C541" s="45" t="s">
        <v>4224</v>
      </c>
      <c r="D541">
        <v>0</v>
      </c>
      <c r="E541">
        <f t="shared" si="22"/>
        <v>20402004</v>
      </c>
      <c r="F541">
        <v>0</v>
      </c>
      <c r="G541" t="s">
        <v>4242</v>
      </c>
      <c r="H541">
        <v>0</v>
      </c>
      <c r="I541" t="b">
        <v>1</v>
      </c>
      <c r="J541">
        <v>0</v>
      </c>
      <c r="K541">
        <v>0</v>
      </c>
      <c r="L541">
        <v>0</v>
      </c>
      <c r="M541">
        <v>0</v>
      </c>
      <c r="N541">
        <v>0</v>
      </c>
    </row>
    <row r="542" spans="1:14" ht="17.25">
      <c r="A542">
        <v>10402005</v>
      </c>
      <c r="B542">
        <f t="shared" si="23"/>
        <v>3</v>
      </c>
      <c r="C542" s="45" t="s">
        <v>4224</v>
      </c>
      <c r="D542">
        <v>0</v>
      </c>
      <c r="E542">
        <f t="shared" si="22"/>
        <v>20402005</v>
      </c>
      <c r="F542">
        <v>0</v>
      </c>
      <c r="G542" t="s">
        <v>4243</v>
      </c>
      <c r="H542">
        <v>0</v>
      </c>
      <c r="I542" t="b">
        <v>1</v>
      </c>
      <c r="J542">
        <v>0</v>
      </c>
      <c r="K542">
        <v>0</v>
      </c>
      <c r="L542">
        <v>0</v>
      </c>
      <c r="M542">
        <v>0</v>
      </c>
      <c r="N542">
        <v>0</v>
      </c>
    </row>
    <row r="543" spans="1:14" ht="17.25">
      <c r="A543">
        <v>10402006</v>
      </c>
      <c r="B543">
        <f t="shared" si="23"/>
        <v>3</v>
      </c>
      <c r="C543" s="45" t="s">
        <v>4224</v>
      </c>
      <c r="D543">
        <v>0</v>
      </c>
      <c r="E543">
        <f t="shared" si="22"/>
        <v>20402006</v>
      </c>
      <c r="F543">
        <v>0</v>
      </c>
      <c r="G543" t="s">
        <v>4244</v>
      </c>
      <c r="H543">
        <v>0</v>
      </c>
      <c r="I543" t="b">
        <v>1</v>
      </c>
      <c r="J543">
        <v>0</v>
      </c>
      <c r="K543">
        <v>0</v>
      </c>
      <c r="L543">
        <v>0</v>
      </c>
      <c r="M543">
        <v>0</v>
      </c>
      <c r="N543">
        <v>0</v>
      </c>
    </row>
    <row r="544" spans="1:14" ht="17.25">
      <c r="A544">
        <v>10402007</v>
      </c>
      <c r="B544">
        <f t="shared" si="23"/>
        <v>4</v>
      </c>
      <c r="C544" s="45" t="s">
        <v>4224</v>
      </c>
      <c r="D544">
        <v>0</v>
      </c>
      <c r="E544">
        <f t="shared" si="22"/>
        <v>20402007</v>
      </c>
      <c r="F544">
        <v>0</v>
      </c>
      <c r="G544" t="s">
        <v>4245</v>
      </c>
      <c r="H544">
        <v>0</v>
      </c>
      <c r="I544" t="b">
        <v>1</v>
      </c>
      <c r="J544">
        <v>0</v>
      </c>
      <c r="K544">
        <v>0</v>
      </c>
      <c r="L544">
        <v>0</v>
      </c>
      <c r="M544">
        <v>0</v>
      </c>
      <c r="N544">
        <v>0</v>
      </c>
    </row>
    <row r="545" spans="1:14" ht="17.25">
      <c r="A545">
        <v>10402008</v>
      </c>
      <c r="B545">
        <f t="shared" si="23"/>
        <v>4</v>
      </c>
      <c r="C545" s="45" t="s">
        <v>4224</v>
      </c>
      <c r="D545">
        <v>0</v>
      </c>
      <c r="E545">
        <f t="shared" si="22"/>
        <v>20402008</v>
      </c>
      <c r="F545">
        <v>0</v>
      </c>
      <c r="G545" t="s">
        <v>4246</v>
      </c>
      <c r="H545">
        <v>0</v>
      </c>
      <c r="I545" t="b">
        <v>1</v>
      </c>
      <c r="J545">
        <v>0</v>
      </c>
      <c r="K545">
        <v>0</v>
      </c>
      <c r="L545">
        <v>0</v>
      </c>
      <c r="M545">
        <v>0</v>
      </c>
      <c r="N545">
        <v>0</v>
      </c>
    </row>
    <row r="546" spans="1:14" ht="17.25">
      <c r="A546">
        <v>10402009</v>
      </c>
      <c r="B546">
        <f t="shared" si="23"/>
        <v>5</v>
      </c>
      <c r="C546" s="45" t="s">
        <v>4224</v>
      </c>
      <c r="D546">
        <v>0</v>
      </c>
      <c r="E546">
        <f t="shared" si="22"/>
        <v>20402009</v>
      </c>
      <c r="F546">
        <v>0</v>
      </c>
      <c r="G546" t="s">
        <v>4247</v>
      </c>
      <c r="H546">
        <v>0</v>
      </c>
      <c r="I546" t="b">
        <v>1</v>
      </c>
      <c r="J546">
        <v>0</v>
      </c>
      <c r="K546">
        <v>0</v>
      </c>
      <c r="L546">
        <v>0</v>
      </c>
      <c r="M546">
        <v>0</v>
      </c>
      <c r="N546">
        <v>0</v>
      </c>
    </row>
    <row r="547" spans="1:14" ht="17.25">
      <c r="A547">
        <v>10402010</v>
      </c>
      <c r="B547">
        <f t="shared" si="23"/>
        <v>5</v>
      </c>
      <c r="C547" s="45" t="s">
        <v>4224</v>
      </c>
      <c r="D547">
        <v>0</v>
      </c>
      <c r="E547">
        <f t="shared" si="22"/>
        <v>20402010</v>
      </c>
      <c r="F547">
        <v>0</v>
      </c>
      <c r="G547" t="s">
        <v>4248</v>
      </c>
      <c r="H547">
        <v>0</v>
      </c>
      <c r="I547" t="b">
        <v>1</v>
      </c>
      <c r="J547">
        <v>0</v>
      </c>
      <c r="K547">
        <v>0</v>
      </c>
      <c r="L547">
        <v>0</v>
      </c>
      <c r="M547">
        <v>0</v>
      </c>
      <c r="N547">
        <v>0</v>
      </c>
    </row>
    <row r="548" spans="1:14" ht="17.25">
      <c r="A548">
        <v>10402011</v>
      </c>
      <c r="B548">
        <f t="shared" si="23"/>
        <v>6</v>
      </c>
      <c r="C548" s="45" t="s">
        <v>4224</v>
      </c>
      <c r="D548">
        <v>0</v>
      </c>
      <c r="E548">
        <f t="shared" si="22"/>
        <v>20402011</v>
      </c>
      <c r="F548">
        <v>0</v>
      </c>
      <c r="G548" t="s">
        <v>4249</v>
      </c>
      <c r="H548">
        <v>0</v>
      </c>
      <c r="I548" t="b">
        <v>1</v>
      </c>
      <c r="J548">
        <v>0</v>
      </c>
      <c r="K548">
        <v>0</v>
      </c>
      <c r="L548">
        <v>0</v>
      </c>
      <c r="M548">
        <v>0</v>
      </c>
      <c r="N548">
        <v>0</v>
      </c>
    </row>
    <row r="549" spans="1:14" ht="17.25">
      <c r="A549">
        <v>10402012</v>
      </c>
      <c r="B549">
        <f t="shared" si="23"/>
        <v>6</v>
      </c>
      <c r="C549" s="45" t="s">
        <v>4224</v>
      </c>
      <c r="D549">
        <v>0</v>
      </c>
      <c r="E549">
        <f t="shared" si="22"/>
        <v>20402012</v>
      </c>
      <c r="F549">
        <v>0</v>
      </c>
      <c r="G549" t="s">
        <v>4250</v>
      </c>
      <c r="H549">
        <v>0</v>
      </c>
      <c r="I549" t="b">
        <v>1</v>
      </c>
      <c r="J549">
        <v>0</v>
      </c>
      <c r="K549">
        <v>0</v>
      </c>
      <c r="L549">
        <v>0</v>
      </c>
      <c r="M549">
        <v>0</v>
      </c>
      <c r="N549">
        <v>0</v>
      </c>
    </row>
    <row r="550" spans="1:14" ht="17.25">
      <c r="A550">
        <v>10402013</v>
      </c>
      <c r="B550">
        <f t="shared" si="23"/>
        <v>7</v>
      </c>
      <c r="C550" s="45" t="s">
        <v>4224</v>
      </c>
      <c r="D550">
        <v>0</v>
      </c>
      <c r="E550">
        <f t="shared" si="22"/>
        <v>20402013</v>
      </c>
      <c r="F550">
        <v>0</v>
      </c>
      <c r="G550" t="s">
        <v>4251</v>
      </c>
      <c r="H550">
        <v>0</v>
      </c>
      <c r="I550" t="b">
        <v>1</v>
      </c>
      <c r="J550">
        <v>0</v>
      </c>
      <c r="K550">
        <v>0</v>
      </c>
      <c r="L550">
        <v>0</v>
      </c>
      <c r="M550">
        <v>0</v>
      </c>
      <c r="N550">
        <v>0</v>
      </c>
    </row>
    <row r="551" spans="1:14" ht="17.25">
      <c r="A551">
        <v>10402014</v>
      </c>
      <c r="B551">
        <f t="shared" si="23"/>
        <v>7</v>
      </c>
      <c r="C551" s="45" t="s">
        <v>4224</v>
      </c>
      <c r="D551">
        <v>0</v>
      </c>
      <c r="E551">
        <f t="shared" si="22"/>
        <v>20402014</v>
      </c>
      <c r="F551">
        <v>0</v>
      </c>
      <c r="G551" t="s">
        <v>4252</v>
      </c>
      <c r="H551">
        <v>0</v>
      </c>
      <c r="I551" t="b">
        <v>1</v>
      </c>
      <c r="J551">
        <v>0</v>
      </c>
      <c r="K551">
        <v>0</v>
      </c>
      <c r="L551">
        <v>0</v>
      </c>
      <c r="M551">
        <v>0</v>
      </c>
      <c r="N551">
        <v>0</v>
      </c>
    </row>
    <row r="552" spans="1:14" ht="17.25">
      <c r="A552">
        <v>10403001</v>
      </c>
      <c r="B552">
        <v>1</v>
      </c>
      <c r="C552" s="45" t="s">
        <v>4224</v>
      </c>
      <c r="D552">
        <v>0</v>
      </c>
      <c r="E552">
        <f t="shared" ref="E552:E565" si="24">A552+10000000</f>
        <v>20403001</v>
      </c>
      <c r="F552">
        <v>0</v>
      </c>
      <c r="G552" t="s">
        <v>4253</v>
      </c>
      <c r="H552">
        <v>0</v>
      </c>
      <c r="I552" t="b">
        <v>1</v>
      </c>
      <c r="J552">
        <v>0</v>
      </c>
      <c r="K552">
        <v>0</v>
      </c>
      <c r="L552">
        <v>0</v>
      </c>
      <c r="M552">
        <v>0</v>
      </c>
      <c r="N552">
        <v>0</v>
      </c>
    </row>
    <row r="553" spans="1:14" ht="17.25">
      <c r="A553">
        <v>10403002</v>
      </c>
      <c r="B553">
        <v>1</v>
      </c>
      <c r="C553" s="45" t="s">
        <v>4224</v>
      </c>
      <c r="D553">
        <v>0</v>
      </c>
      <c r="E553">
        <f t="shared" si="24"/>
        <v>20403002</v>
      </c>
      <c r="F553">
        <v>0</v>
      </c>
      <c r="G553" t="s">
        <v>4254</v>
      </c>
      <c r="H553">
        <v>0</v>
      </c>
      <c r="I553" t="b">
        <v>1</v>
      </c>
      <c r="J553">
        <v>0</v>
      </c>
      <c r="K553">
        <v>0</v>
      </c>
      <c r="L553">
        <v>0</v>
      </c>
      <c r="M553">
        <v>0</v>
      </c>
      <c r="N553">
        <v>0</v>
      </c>
    </row>
    <row r="554" spans="1:14" ht="17.25">
      <c r="A554">
        <v>10403003</v>
      </c>
      <c r="B554">
        <f>B552+1</f>
        <v>2</v>
      </c>
      <c r="C554" s="45" t="s">
        <v>4224</v>
      </c>
      <c r="D554">
        <v>0</v>
      </c>
      <c r="E554">
        <f t="shared" si="24"/>
        <v>20403003</v>
      </c>
      <c r="F554">
        <v>0</v>
      </c>
      <c r="G554" t="s">
        <v>4255</v>
      </c>
      <c r="H554">
        <v>0</v>
      </c>
      <c r="I554" t="b">
        <v>1</v>
      </c>
      <c r="J554">
        <v>0</v>
      </c>
      <c r="K554">
        <v>0</v>
      </c>
      <c r="L554">
        <v>0</v>
      </c>
      <c r="M554">
        <v>0</v>
      </c>
      <c r="N554">
        <v>0</v>
      </c>
    </row>
    <row r="555" spans="1:14" ht="17.25">
      <c r="A555">
        <v>10403004</v>
      </c>
      <c r="B555">
        <f t="shared" ref="B555:B565" si="25">B553+1</f>
        <v>2</v>
      </c>
      <c r="C555" s="45" t="s">
        <v>4224</v>
      </c>
      <c r="D555">
        <v>0</v>
      </c>
      <c r="E555">
        <f t="shared" si="24"/>
        <v>20403004</v>
      </c>
      <c r="F555">
        <v>0</v>
      </c>
      <c r="G555" t="s">
        <v>4256</v>
      </c>
      <c r="H555">
        <v>0</v>
      </c>
      <c r="I555" t="b">
        <v>1</v>
      </c>
      <c r="J555">
        <v>0</v>
      </c>
      <c r="K555">
        <v>0</v>
      </c>
      <c r="L555">
        <v>0</v>
      </c>
      <c r="M555">
        <v>0</v>
      </c>
      <c r="N555">
        <v>0</v>
      </c>
    </row>
    <row r="556" spans="1:14" ht="17.25">
      <c r="A556">
        <v>10403005</v>
      </c>
      <c r="B556">
        <f t="shared" si="25"/>
        <v>3</v>
      </c>
      <c r="C556" s="45" t="s">
        <v>4224</v>
      </c>
      <c r="D556">
        <v>0</v>
      </c>
      <c r="E556">
        <f t="shared" si="24"/>
        <v>20403005</v>
      </c>
      <c r="F556">
        <v>0</v>
      </c>
      <c r="G556" t="s">
        <v>4257</v>
      </c>
      <c r="H556">
        <v>0</v>
      </c>
      <c r="I556" t="b">
        <v>1</v>
      </c>
      <c r="J556">
        <v>0</v>
      </c>
      <c r="K556">
        <v>0</v>
      </c>
      <c r="L556">
        <v>0</v>
      </c>
      <c r="M556">
        <v>0</v>
      </c>
      <c r="N556">
        <v>0</v>
      </c>
    </row>
    <row r="557" spans="1:14" ht="17.25">
      <c r="A557">
        <v>10403006</v>
      </c>
      <c r="B557">
        <f t="shared" si="25"/>
        <v>3</v>
      </c>
      <c r="C557" s="45" t="s">
        <v>4224</v>
      </c>
      <c r="D557">
        <v>0</v>
      </c>
      <c r="E557">
        <f t="shared" si="24"/>
        <v>20403006</v>
      </c>
      <c r="F557">
        <v>0</v>
      </c>
      <c r="G557" t="s">
        <v>4258</v>
      </c>
      <c r="H557">
        <v>0</v>
      </c>
      <c r="I557" t="b">
        <v>1</v>
      </c>
      <c r="J557">
        <v>0</v>
      </c>
      <c r="K557">
        <v>0</v>
      </c>
      <c r="L557">
        <v>0</v>
      </c>
      <c r="M557">
        <v>0</v>
      </c>
      <c r="N557">
        <v>0</v>
      </c>
    </row>
    <row r="558" spans="1:14" ht="17.25">
      <c r="A558">
        <v>10403007</v>
      </c>
      <c r="B558">
        <f t="shared" si="25"/>
        <v>4</v>
      </c>
      <c r="C558" s="45" t="s">
        <v>4224</v>
      </c>
      <c r="D558">
        <v>0</v>
      </c>
      <c r="E558">
        <f t="shared" si="24"/>
        <v>20403007</v>
      </c>
      <c r="F558">
        <v>0</v>
      </c>
      <c r="G558" t="s">
        <v>4259</v>
      </c>
      <c r="H558">
        <v>0</v>
      </c>
      <c r="I558" t="b">
        <v>1</v>
      </c>
      <c r="J558">
        <v>0</v>
      </c>
      <c r="K558">
        <v>0</v>
      </c>
      <c r="L558">
        <v>0</v>
      </c>
      <c r="M558">
        <v>0</v>
      </c>
      <c r="N558">
        <v>0</v>
      </c>
    </row>
    <row r="559" spans="1:14" ht="17.25">
      <c r="A559">
        <v>10403008</v>
      </c>
      <c r="B559">
        <f t="shared" si="25"/>
        <v>4</v>
      </c>
      <c r="C559" s="45" t="s">
        <v>4224</v>
      </c>
      <c r="D559">
        <v>0</v>
      </c>
      <c r="E559">
        <f t="shared" si="24"/>
        <v>20403008</v>
      </c>
      <c r="F559">
        <v>0</v>
      </c>
      <c r="G559" t="s">
        <v>4260</v>
      </c>
      <c r="H559">
        <v>0</v>
      </c>
      <c r="I559" t="b">
        <v>1</v>
      </c>
      <c r="J559">
        <v>0</v>
      </c>
      <c r="K559">
        <v>0</v>
      </c>
      <c r="L559">
        <v>0</v>
      </c>
      <c r="M559">
        <v>0</v>
      </c>
      <c r="N559">
        <v>0</v>
      </c>
    </row>
    <row r="560" spans="1:14" ht="17.25">
      <c r="A560">
        <v>10403009</v>
      </c>
      <c r="B560">
        <f t="shared" si="25"/>
        <v>5</v>
      </c>
      <c r="C560" s="45" t="s">
        <v>4224</v>
      </c>
      <c r="D560">
        <v>0</v>
      </c>
      <c r="E560">
        <f t="shared" si="24"/>
        <v>20403009</v>
      </c>
      <c r="F560">
        <v>0</v>
      </c>
      <c r="G560" t="s">
        <v>4261</v>
      </c>
      <c r="H560">
        <v>0</v>
      </c>
      <c r="I560" t="b">
        <v>1</v>
      </c>
      <c r="J560">
        <v>0</v>
      </c>
      <c r="K560">
        <v>0</v>
      </c>
      <c r="L560">
        <v>0</v>
      </c>
      <c r="M560">
        <v>0</v>
      </c>
      <c r="N560">
        <v>0</v>
      </c>
    </row>
    <row r="561" spans="1:14" ht="17.25">
      <c r="A561">
        <v>10403010</v>
      </c>
      <c r="B561">
        <f t="shared" si="25"/>
        <v>5</v>
      </c>
      <c r="C561" s="45" t="s">
        <v>4224</v>
      </c>
      <c r="D561">
        <v>0</v>
      </c>
      <c r="E561">
        <f t="shared" si="24"/>
        <v>20403010</v>
      </c>
      <c r="F561">
        <v>0</v>
      </c>
      <c r="G561" t="s">
        <v>4262</v>
      </c>
      <c r="H561">
        <v>0</v>
      </c>
      <c r="I561" t="b">
        <v>1</v>
      </c>
      <c r="J561">
        <v>0</v>
      </c>
      <c r="K561">
        <v>0</v>
      </c>
      <c r="L561">
        <v>0</v>
      </c>
      <c r="M561">
        <v>0</v>
      </c>
      <c r="N561">
        <v>0</v>
      </c>
    </row>
    <row r="562" spans="1:14" ht="17.25">
      <c r="A562">
        <v>10403011</v>
      </c>
      <c r="B562">
        <f t="shared" si="25"/>
        <v>6</v>
      </c>
      <c r="C562" s="45" t="s">
        <v>4224</v>
      </c>
      <c r="D562">
        <v>0</v>
      </c>
      <c r="E562">
        <f t="shared" si="24"/>
        <v>20403011</v>
      </c>
      <c r="F562">
        <v>0</v>
      </c>
      <c r="G562" t="s">
        <v>4263</v>
      </c>
      <c r="H562">
        <v>0</v>
      </c>
      <c r="I562" t="b">
        <v>1</v>
      </c>
      <c r="J562">
        <v>0</v>
      </c>
      <c r="K562">
        <v>0</v>
      </c>
      <c r="L562">
        <v>0</v>
      </c>
      <c r="M562">
        <v>0</v>
      </c>
      <c r="N562">
        <v>0</v>
      </c>
    </row>
    <row r="563" spans="1:14" ht="17.25">
      <c r="A563">
        <v>10403012</v>
      </c>
      <c r="B563">
        <f t="shared" si="25"/>
        <v>6</v>
      </c>
      <c r="C563" s="45" t="s">
        <v>4224</v>
      </c>
      <c r="D563">
        <v>0</v>
      </c>
      <c r="E563">
        <f t="shared" si="24"/>
        <v>20403012</v>
      </c>
      <c r="F563">
        <v>0</v>
      </c>
      <c r="G563" t="s">
        <v>4264</v>
      </c>
      <c r="H563">
        <v>0</v>
      </c>
      <c r="I563" t="b">
        <v>1</v>
      </c>
      <c r="J563">
        <v>0</v>
      </c>
      <c r="K563">
        <v>0</v>
      </c>
      <c r="L563">
        <v>0</v>
      </c>
      <c r="M563">
        <v>0</v>
      </c>
      <c r="N563">
        <v>0</v>
      </c>
    </row>
    <row r="564" spans="1:14" ht="17.25">
      <c r="A564">
        <v>10403013</v>
      </c>
      <c r="B564">
        <f t="shared" si="25"/>
        <v>7</v>
      </c>
      <c r="C564" s="45" t="s">
        <v>4224</v>
      </c>
      <c r="D564">
        <v>0</v>
      </c>
      <c r="E564">
        <f t="shared" si="24"/>
        <v>20403013</v>
      </c>
      <c r="F564">
        <v>0</v>
      </c>
      <c r="G564" t="s">
        <v>4265</v>
      </c>
      <c r="H564">
        <v>0</v>
      </c>
      <c r="I564" t="b">
        <v>1</v>
      </c>
      <c r="J564">
        <v>0</v>
      </c>
      <c r="K564">
        <v>0</v>
      </c>
      <c r="L564">
        <v>0</v>
      </c>
      <c r="M564">
        <v>0</v>
      </c>
      <c r="N564">
        <v>0</v>
      </c>
    </row>
    <row r="565" spans="1:14" ht="17.25">
      <c r="A565">
        <v>10403014</v>
      </c>
      <c r="B565">
        <f t="shared" si="25"/>
        <v>7</v>
      </c>
      <c r="C565" s="45" t="s">
        <v>4224</v>
      </c>
      <c r="D565">
        <v>0</v>
      </c>
      <c r="E565">
        <f t="shared" si="24"/>
        <v>20403014</v>
      </c>
      <c r="F565">
        <v>0</v>
      </c>
      <c r="G565" t="s">
        <v>4266</v>
      </c>
      <c r="H565">
        <v>0</v>
      </c>
      <c r="I565" t="b">
        <v>1</v>
      </c>
      <c r="J565">
        <v>0</v>
      </c>
      <c r="K565">
        <v>0</v>
      </c>
      <c r="L565">
        <v>0</v>
      </c>
      <c r="M565">
        <v>0</v>
      </c>
      <c r="N565">
        <v>0</v>
      </c>
    </row>
    <row r="566" spans="1:14">
      <c r="A566">
        <v>10500001</v>
      </c>
      <c r="B566">
        <v>1</v>
      </c>
      <c r="C566" t="s">
        <v>4267</v>
      </c>
      <c r="D566">
        <v>0</v>
      </c>
      <c r="E566">
        <f t="shared" ref="E566:E593" si="26">A566+10000000</f>
        <v>20500001</v>
      </c>
      <c r="F566">
        <v>0</v>
      </c>
      <c r="G566" t="s">
        <v>4269</v>
      </c>
      <c r="H566">
        <v>0</v>
      </c>
      <c r="I566" t="b">
        <v>1</v>
      </c>
      <c r="J566">
        <v>0</v>
      </c>
      <c r="K566">
        <v>0</v>
      </c>
      <c r="L566">
        <v>0</v>
      </c>
      <c r="M566">
        <v>0</v>
      </c>
      <c r="N566">
        <v>0</v>
      </c>
    </row>
    <row r="567" spans="1:14">
      <c r="A567">
        <v>10500002</v>
      </c>
      <c r="B567">
        <v>1</v>
      </c>
      <c r="C567" t="s">
        <v>4267</v>
      </c>
      <c r="D567">
        <v>0</v>
      </c>
      <c r="E567">
        <f t="shared" si="26"/>
        <v>20500002</v>
      </c>
      <c r="F567">
        <v>0</v>
      </c>
      <c r="G567" t="s">
        <v>4270</v>
      </c>
      <c r="H567">
        <v>0</v>
      </c>
      <c r="I567" t="b">
        <v>1</v>
      </c>
      <c r="J567">
        <v>0</v>
      </c>
      <c r="K567">
        <v>0</v>
      </c>
      <c r="L567">
        <v>0</v>
      </c>
      <c r="M567">
        <v>0</v>
      </c>
      <c r="N567">
        <v>0</v>
      </c>
    </row>
    <row r="568" spans="1:14">
      <c r="A568">
        <v>10500003</v>
      </c>
      <c r="B568">
        <f>B566+1</f>
        <v>2</v>
      </c>
      <c r="C568" t="s">
        <v>4267</v>
      </c>
      <c r="D568">
        <v>0</v>
      </c>
      <c r="E568">
        <f t="shared" si="26"/>
        <v>20500003</v>
      </c>
      <c r="F568">
        <v>0</v>
      </c>
      <c r="G568" t="s">
        <v>4271</v>
      </c>
      <c r="H568">
        <v>0</v>
      </c>
      <c r="I568" t="b">
        <v>1</v>
      </c>
      <c r="J568">
        <v>0</v>
      </c>
      <c r="K568">
        <v>0</v>
      </c>
      <c r="L568">
        <v>0</v>
      </c>
      <c r="M568">
        <v>0</v>
      </c>
      <c r="N568">
        <v>0</v>
      </c>
    </row>
    <row r="569" spans="1:14">
      <c r="A569">
        <v>10500004</v>
      </c>
      <c r="B569">
        <f t="shared" ref="B569:B579" si="27">B567+1</f>
        <v>2</v>
      </c>
      <c r="C569" t="s">
        <v>4267</v>
      </c>
      <c r="D569">
        <v>0</v>
      </c>
      <c r="E569">
        <f t="shared" si="26"/>
        <v>20500004</v>
      </c>
      <c r="F569">
        <v>0</v>
      </c>
      <c r="G569" t="s">
        <v>4272</v>
      </c>
      <c r="H569">
        <v>0</v>
      </c>
      <c r="I569" t="b">
        <v>1</v>
      </c>
      <c r="J569">
        <v>0</v>
      </c>
      <c r="K569">
        <v>0</v>
      </c>
      <c r="L569">
        <v>0</v>
      </c>
      <c r="M569">
        <v>0</v>
      </c>
      <c r="N569">
        <v>0</v>
      </c>
    </row>
    <row r="570" spans="1:14">
      <c r="A570">
        <v>10500005</v>
      </c>
      <c r="B570">
        <f t="shared" si="27"/>
        <v>3</v>
      </c>
      <c r="C570" t="s">
        <v>4267</v>
      </c>
      <c r="D570">
        <v>0</v>
      </c>
      <c r="E570">
        <f t="shared" si="26"/>
        <v>20500005</v>
      </c>
      <c r="F570">
        <v>0</v>
      </c>
      <c r="G570" t="s">
        <v>4273</v>
      </c>
      <c r="H570">
        <v>0</v>
      </c>
      <c r="I570" t="b">
        <v>1</v>
      </c>
      <c r="J570">
        <v>0</v>
      </c>
      <c r="K570">
        <v>0</v>
      </c>
      <c r="L570">
        <v>0</v>
      </c>
      <c r="M570">
        <v>0</v>
      </c>
      <c r="N570">
        <v>0</v>
      </c>
    </row>
    <row r="571" spans="1:14">
      <c r="A571">
        <v>10500006</v>
      </c>
      <c r="B571">
        <f t="shared" si="27"/>
        <v>3</v>
      </c>
      <c r="C571" t="s">
        <v>4267</v>
      </c>
      <c r="D571">
        <v>0</v>
      </c>
      <c r="E571">
        <f t="shared" si="26"/>
        <v>20500006</v>
      </c>
      <c r="F571">
        <v>0</v>
      </c>
      <c r="G571" t="s">
        <v>4274</v>
      </c>
      <c r="H571">
        <v>0</v>
      </c>
      <c r="I571" t="b">
        <v>1</v>
      </c>
      <c r="J571">
        <v>0</v>
      </c>
      <c r="K571">
        <v>0</v>
      </c>
      <c r="L571">
        <v>0</v>
      </c>
      <c r="M571">
        <v>0</v>
      </c>
      <c r="N571">
        <v>0</v>
      </c>
    </row>
    <row r="572" spans="1:14">
      <c r="A572">
        <v>10500007</v>
      </c>
      <c r="B572">
        <f t="shared" si="27"/>
        <v>4</v>
      </c>
      <c r="C572" t="s">
        <v>4267</v>
      </c>
      <c r="D572">
        <v>0</v>
      </c>
      <c r="E572">
        <f t="shared" si="26"/>
        <v>20500007</v>
      </c>
      <c r="F572">
        <v>0</v>
      </c>
      <c r="G572" t="s">
        <v>4275</v>
      </c>
      <c r="H572">
        <v>0</v>
      </c>
      <c r="I572" t="b">
        <v>1</v>
      </c>
      <c r="J572">
        <v>0</v>
      </c>
      <c r="K572">
        <v>0</v>
      </c>
      <c r="L572">
        <v>0</v>
      </c>
      <c r="M572">
        <v>0</v>
      </c>
      <c r="N572">
        <v>0</v>
      </c>
    </row>
    <row r="573" spans="1:14">
      <c r="A573">
        <v>10500008</v>
      </c>
      <c r="B573">
        <f t="shared" si="27"/>
        <v>4</v>
      </c>
      <c r="C573" t="s">
        <v>4267</v>
      </c>
      <c r="D573">
        <v>0</v>
      </c>
      <c r="E573">
        <f t="shared" si="26"/>
        <v>20500008</v>
      </c>
      <c r="F573">
        <v>0</v>
      </c>
      <c r="G573" t="s">
        <v>4282</v>
      </c>
      <c r="H573">
        <v>0</v>
      </c>
      <c r="I573" t="b">
        <v>1</v>
      </c>
      <c r="J573">
        <v>0</v>
      </c>
      <c r="K573">
        <v>0</v>
      </c>
      <c r="L573">
        <v>0</v>
      </c>
      <c r="M573">
        <v>0</v>
      </c>
      <c r="N573">
        <v>0</v>
      </c>
    </row>
    <row r="574" spans="1:14">
      <c r="A574">
        <v>10500009</v>
      </c>
      <c r="B574">
        <f t="shared" si="27"/>
        <v>5</v>
      </c>
      <c r="C574" t="s">
        <v>4267</v>
      </c>
      <c r="D574">
        <v>0</v>
      </c>
      <c r="E574">
        <f t="shared" si="26"/>
        <v>20500009</v>
      </c>
      <c r="F574">
        <v>0</v>
      </c>
      <c r="G574" t="s">
        <v>4283</v>
      </c>
      <c r="H574">
        <v>0</v>
      </c>
      <c r="I574" t="b">
        <v>1</v>
      </c>
      <c r="J574">
        <v>0</v>
      </c>
      <c r="K574">
        <v>0</v>
      </c>
      <c r="L574">
        <v>0</v>
      </c>
      <c r="M574">
        <v>0</v>
      </c>
      <c r="N574">
        <v>0</v>
      </c>
    </row>
    <row r="575" spans="1:14">
      <c r="A575">
        <v>10500010</v>
      </c>
      <c r="B575">
        <f t="shared" si="27"/>
        <v>5</v>
      </c>
      <c r="C575" t="s">
        <v>4267</v>
      </c>
      <c r="D575">
        <v>0</v>
      </c>
      <c r="E575">
        <f t="shared" si="26"/>
        <v>20500010</v>
      </c>
      <c r="F575">
        <v>0</v>
      </c>
      <c r="G575" t="s">
        <v>4284</v>
      </c>
      <c r="H575">
        <v>0</v>
      </c>
      <c r="I575" t="b">
        <v>1</v>
      </c>
      <c r="J575">
        <v>0</v>
      </c>
      <c r="K575">
        <v>0</v>
      </c>
      <c r="L575">
        <v>0</v>
      </c>
      <c r="M575">
        <v>0</v>
      </c>
      <c r="N575">
        <v>0</v>
      </c>
    </row>
    <row r="576" spans="1:14">
      <c r="A576">
        <v>10500011</v>
      </c>
      <c r="B576">
        <f t="shared" si="27"/>
        <v>6</v>
      </c>
      <c r="C576" t="s">
        <v>4267</v>
      </c>
      <c r="D576">
        <v>0</v>
      </c>
      <c r="E576">
        <f t="shared" si="26"/>
        <v>20500011</v>
      </c>
      <c r="F576">
        <v>0</v>
      </c>
      <c r="G576" t="s">
        <v>4285</v>
      </c>
      <c r="H576">
        <v>0</v>
      </c>
      <c r="I576" t="b">
        <v>1</v>
      </c>
      <c r="J576">
        <v>0</v>
      </c>
      <c r="K576">
        <v>0</v>
      </c>
      <c r="L576">
        <v>0</v>
      </c>
      <c r="M576">
        <v>0</v>
      </c>
      <c r="N576">
        <v>0</v>
      </c>
    </row>
    <row r="577" spans="1:14">
      <c r="A577">
        <v>10500012</v>
      </c>
      <c r="B577">
        <f t="shared" si="27"/>
        <v>6</v>
      </c>
      <c r="C577" t="s">
        <v>4267</v>
      </c>
      <c r="D577">
        <v>0</v>
      </c>
      <c r="E577">
        <f t="shared" si="26"/>
        <v>20500012</v>
      </c>
      <c r="F577">
        <v>0</v>
      </c>
      <c r="G577" t="s">
        <v>4286</v>
      </c>
      <c r="H577">
        <v>0</v>
      </c>
      <c r="I577" t="b">
        <v>1</v>
      </c>
      <c r="J577">
        <v>0</v>
      </c>
      <c r="K577">
        <v>0</v>
      </c>
      <c r="L577">
        <v>0</v>
      </c>
      <c r="M577">
        <v>0</v>
      </c>
      <c r="N577">
        <v>0</v>
      </c>
    </row>
    <row r="578" spans="1:14">
      <c r="A578">
        <v>10500013</v>
      </c>
      <c r="B578">
        <f t="shared" si="27"/>
        <v>7</v>
      </c>
      <c r="C578" t="s">
        <v>4267</v>
      </c>
      <c r="D578">
        <v>0</v>
      </c>
      <c r="E578">
        <f t="shared" si="26"/>
        <v>20500013</v>
      </c>
      <c r="F578">
        <v>0</v>
      </c>
      <c r="G578" t="s">
        <v>4287</v>
      </c>
      <c r="H578">
        <v>0</v>
      </c>
      <c r="I578" t="b">
        <v>1</v>
      </c>
      <c r="J578">
        <v>0</v>
      </c>
      <c r="K578">
        <v>0</v>
      </c>
      <c r="L578">
        <v>0</v>
      </c>
      <c r="M578">
        <v>0</v>
      </c>
      <c r="N578">
        <v>0</v>
      </c>
    </row>
    <row r="579" spans="1:14">
      <c r="A579">
        <v>10500014</v>
      </c>
      <c r="B579">
        <f t="shared" si="27"/>
        <v>7</v>
      </c>
      <c r="C579" t="s">
        <v>4267</v>
      </c>
      <c r="D579">
        <v>0</v>
      </c>
      <c r="E579">
        <f t="shared" si="26"/>
        <v>20500014</v>
      </c>
      <c r="F579">
        <v>0</v>
      </c>
      <c r="G579" t="s">
        <v>4288</v>
      </c>
      <c r="H579">
        <v>0</v>
      </c>
      <c r="I579" t="b">
        <v>1</v>
      </c>
      <c r="J579">
        <v>0</v>
      </c>
      <c r="K579">
        <v>0</v>
      </c>
      <c r="L579">
        <v>0</v>
      </c>
      <c r="M579">
        <v>0</v>
      </c>
      <c r="N579">
        <v>0</v>
      </c>
    </row>
    <row r="580" spans="1:14">
      <c r="A580">
        <v>10600001</v>
      </c>
      <c r="B580">
        <v>1</v>
      </c>
      <c r="C580" t="s">
        <v>4268</v>
      </c>
      <c r="D580">
        <v>0</v>
      </c>
      <c r="E580">
        <f t="shared" si="26"/>
        <v>20600001</v>
      </c>
      <c r="F580">
        <v>0</v>
      </c>
      <c r="G580" t="s">
        <v>4289</v>
      </c>
      <c r="H580">
        <v>0</v>
      </c>
      <c r="I580" t="b">
        <v>1</v>
      </c>
      <c r="J580">
        <v>0</v>
      </c>
      <c r="K580">
        <v>0</v>
      </c>
      <c r="L580">
        <v>0</v>
      </c>
      <c r="M580">
        <v>0</v>
      </c>
      <c r="N580">
        <v>0</v>
      </c>
    </row>
    <row r="581" spans="1:14">
      <c r="A581">
        <v>10600002</v>
      </c>
      <c r="B581">
        <v>1</v>
      </c>
      <c r="C581" t="s">
        <v>4268</v>
      </c>
      <c r="D581">
        <v>0</v>
      </c>
      <c r="E581">
        <f t="shared" si="26"/>
        <v>20600002</v>
      </c>
      <c r="F581">
        <v>0</v>
      </c>
      <c r="G581" t="s">
        <v>4276</v>
      </c>
      <c r="H581">
        <v>0</v>
      </c>
      <c r="I581" t="b">
        <v>1</v>
      </c>
      <c r="J581">
        <v>0</v>
      </c>
      <c r="K581">
        <v>0</v>
      </c>
      <c r="L581">
        <v>0</v>
      </c>
      <c r="M581">
        <v>0</v>
      </c>
      <c r="N581">
        <v>0</v>
      </c>
    </row>
    <row r="582" spans="1:14">
      <c r="A582">
        <v>10600003</v>
      </c>
      <c r="B582">
        <f>B580+1</f>
        <v>2</v>
      </c>
      <c r="C582" t="s">
        <v>4268</v>
      </c>
      <c r="D582">
        <v>0</v>
      </c>
      <c r="E582">
        <f t="shared" si="26"/>
        <v>20600003</v>
      </c>
      <c r="F582">
        <v>0</v>
      </c>
      <c r="G582" t="s">
        <v>4277</v>
      </c>
      <c r="H582">
        <v>0</v>
      </c>
      <c r="I582" t="b">
        <v>1</v>
      </c>
      <c r="J582">
        <v>0</v>
      </c>
      <c r="K582">
        <v>0</v>
      </c>
      <c r="L582">
        <v>0</v>
      </c>
      <c r="M582">
        <v>0</v>
      </c>
      <c r="N582">
        <v>0</v>
      </c>
    </row>
    <row r="583" spans="1:14">
      <c r="A583">
        <v>10600004</v>
      </c>
      <c r="B583">
        <f t="shared" ref="B583:B593" si="28">B581+1</f>
        <v>2</v>
      </c>
      <c r="C583" t="s">
        <v>4268</v>
      </c>
      <c r="D583">
        <v>0</v>
      </c>
      <c r="E583">
        <f t="shared" si="26"/>
        <v>20600004</v>
      </c>
      <c r="F583">
        <v>0</v>
      </c>
      <c r="G583" t="s">
        <v>4278</v>
      </c>
      <c r="H583">
        <v>0</v>
      </c>
      <c r="I583" t="b">
        <v>1</v>
      </c>
      <c r="J583">
        <v>0</v>
      </c>
      <c r="K583">
        <v>0</v>
      </c>
      <c r="L583">
        <v>0</v>
      </c>
      <c r="M583">
        <v>0</v>
      </c>
      <c r="N583">
        <v>0</v>
      </c>
    </row>
    <row r="584" spans="1:14">
      <c r="A584">
        <v>10600005</v>
      </c>
      <c r="B584">
        <f t="shared" si="28"/>
        <v>3</v>
      </c>
      <c r="C584" t="s">
        <v>4268</v>
      </c>
      <c r="D584">
        <v>0</v>
      </c>
      <c r="E584">
        <f t="shared" si="26"/>
        <v>20600005</v>
      </c>
      <c r="F584">
        <v>0</v>
      </c>
      <c r="G584" t="s">
        <v>4279</v>
      </c>
      <c r="H584">
        <v>0</v>
      </c>
      <c r="I584" t="b">
        <v>1</v>
      </c>
      <c r="J584">
        <v>0</v>
      </c>
      <c r="K584">
        <v>0</v>
      </c>
      <c r="L584">
        <v>0</v>
      </c>
      <c r="M584">
        <v>0</v>
      </c>
      <c r="N584">
        <v>0</v>
      </c>
    </row>
    <row r="585" spans="1:14">
      <c r="A585">
        <v>10600006</v>
      </c>
      <c r="B585">
        <f t="shared" si="28"/>
        <v>3</v>
      </c>
      <c r="C585" t="s">
        <v>4268</v>
      </c>
      <c r="D585">
        <v>0</v>
      </c>
      <c r="E585">
        <f t="shared" si="26"/>
        <v>20600006</v>
      </c>
      <c r="F585">
        <v>0</v>
      </c>
      <c r="G585" t="s">
        <v>4280</v>
      </c>
      <c r="H585">
        <v>0</v>
      </c>
      <c r="I585" t="b">
        <v>1</v>
      </c>
      <c r="J585">
        <v>0</v>
      </c>
      <c r="K585">
        <v>0</v>
      </c>
      <c r="L585">
        <v>0</v>
      </c>
      <c r="M585">
        <v>0</v>
      </c>
      <c r="N585">
        <v>0</v>
      </c>
    </row>
    <row r="586" spans="1:14">
      <c r="A586">
        <v>10600007</v>
      </c>
      <c r="B586">
        <f t="shared" si="28"/>
        <v>4</v>
      </c>
      <c r="C586" t="s">
        <v>4268</v>
      </c>
      <c r="D586">
        <v>0</v>
      </c>
      <c r="E586">
        <f t="shared" si="26"/>
        <v>20600007</v>
      </c>
      <c r="F586">
        <v>0</v>
      </c>
      <c r="G586" t="s">
        <v>4281</v>
      </c>
      <c r="H586">
        <v>0</v>
      </c>
      <c r="I586" t="b">
        <v>1</v>
      </c>
      <c r="J586">
        <v>0</v>
      </c>
      <c r="K586">
        <v>0</v>
      </c>
      <c r="L586">
        <v>0</v>
      </c>
      <c r="M586">
        <v>0</v>
      </c>
      <c r="N586">
        <v>0</v>
      </c>
    </row>
    <row r="587" spans="1:14">
      <c r="A587">
        <v>10600008</v>
      </c>
      <c r="B587">
        <f t="shared" si="28"/>
        <v>4</v>
      </c>
      <c r="C587" t="s">
        <v>4268</v>
      </c>
      <c r="D587">
        <v>0</v>
      </c>
      <c r="E587">
        <f t="shared" si="26"/>
        <v>20600008</v>
      </c>
      <c r="F587">
        <v>0</v>
      </c>
      <c r="G587" t="s">
        <v>4290</v>
      </c>
      <c r="H587">
        <v>0</v>
      </c>
      <c r="I587" t="b">
        <v>1</v>
      </c>
      <c r="J587">
        <v>0</v>
      </c>
      <c r="K587">
        <v>0</v>
      </c>
      <c r="L587">
        <v>0</v>
      </c>
      <c r="M587">
        <v>0</v>
      </c>
      <c r="N587">
        <v>0</v>
      </c>
    </row>
    <row r="588" spans="1:14">
      <c r="A588">
        <v>10600009</v>
      </c>
      <c r="B588">
        <f t="shared" si="28"/>
        <v>5</v>
      </c>
      <c r="C588" t="s">
        <v>4268</v>
      </c>
      <c r="D588">
        <v>0</v>
      </c>
      <c r="E588">
        <f t="shared" si="26"/>
        <v>20600009</v>
      </c>
      <c r="F588">
        <v>0</v>
      </c>
      <c r="G588" t="s">
        <v>4291</v>
      </c>
      <c r="H588">
        <v>0</v>
      </c>
      <c r="I588" t="b">
        <v>1</v>
      </c>
      <c r="J588">
        <v>0</v>
      </c>
      <c r="K588">
        <v>0</v>
      </c>
      <c r="L588">
        <v>0</v>
      </c>
      <c r="M588">
        <v>0</v>
      </c>
      <c r="N588">
        <v>0</v>
      </c>
    </row>
    <row r="589" spans="1:14">
      <c r="A589">
        <v>10600010</v>
      </c>
      <c r="B589">
        <f t="shared" si="28"/>
        <v>5</v>
      </c>
      <c r="C589" t="s">
        <v>4268</v>
      </c>
      <c r="D589">
        <v>0</v>
      </c>
      <c r="E589">
        <f t="shared" si="26"/>
        <v>20600010</v>
      </c>
      <c r="F589">
        <v>0</v>
      </c>
      <c r="G589" t="s">
        <v>4292</v>
      </c>
      <c r="H589">
        <v>0</v>
      </c>
      <c r="I589" t="b">
        <v>1</v>
      </c>
      <c r="J589">
        <v>0</v>
      </c>
      <c r="K589">
        <v>0</v>
      </c>
      <c r="L589">
        <v>0</v>
      </c>
      <c r="M589">
        <v>0</v>
      </c>
      <c r="N589">
        <v>0</v>
      </c>
    </row>
    <row r="590" spans="1:14">
      <c r="A590">
        <v>10600011</v>
      </c>
      <c r="B590">
        <f t="shared" si="28"/>
        <v>6</v>
      </c>
      <c r="C590" t="s">
        <v>4268</v>
      </c>
      <c r="D590">
        <v>0</v>
      </c>
      <c r="E590">
        <f t="shared" si="26"/>
        <v>20600011</v>
      </c>
      <c r="F590">
        <v>0</v>
      </c>
      <c r="G590" t="s">
        <v>4293</v>
      </c>
      <c r="H590">
        <v>0</v>
      </c>
      <c r="I590" t="b">
        <v>1</v>
      </c>
      <c r="J590">
        <v>0</v>
      </c>
      <c r="K590">
        <v>0</v>
      </c>
      <c r="L590">
        <v>0</v>
      </c>
      <c r="M590">
        <v>0</v>
      </c>
      <c r="N590">
        <v>0</v>
      </c>
    </row>
    <row r="591" spans="1:14">
      <c r="A591">
        <v>10600012</v>
      </c>
      <c r="B591">
        <f t="shared" si="28"/>
        <v>6</v>
      </c>
      <c r="C591" t="s">
        <v>4268</v>
      </c>
      <c r="D591">
        <v>0</v>
      </c>
      <c r="E591">
        <f t="shared" si="26"/>
        <v>20600012</v>
      </c>
      <c r="F591">
        <v>0</v>
      </c>
      <c r="G591" t="s">
        <v>4294</v>
      </c>
      <c r="H591">
        <v>0</v>
      </c>
      <c r="I591" t="b">
        <v>1</v>
      </c>
      <c r="J591">
        <v>0</v>
      </c>
      <c r="K591">
        <v>0</v>
      </c>
      <c r="L591">
        <v>0</v>
      </c>
      <c r="M591">
        <v>0</v>
      </c>
      <c r="N591">
        <v>0</v>
      </c>
    </row>
    <row r="592" spans="1:14">
      <c r="A592">
        <v>10600013</v>
      </c>
      <c r="B592">
        <f t="shared" si="28"/>
        <v>7</v>
      </c>
      <c r="C592" t="s">
        <v>4268</v>
      </c>
      <c r="D592">
        <v>0</v>
      </c>
      <c r="E592">
        <f t="shared" si="26"/>
        <v>20600013</v>
      </c>
      <c r="F592">
        <v>0</v>
      </c>
      <c r="G592" t="s">
        <v>4295</v>
      </c>
      <c r="H592">
        <v>0</v>
      </c>
      <c r="I592" t="b">
        <v>1</v>
      </c>
      <c r="J592">
        <v>0</v>
      </c>
      <c r="K592">
        <v>0</v>
      </c>
      <c r="L592">
        <v>0</v>
      </c>
      <c r="M592">
        <v>0</v>
      </c>
      <c r="N592">
        <v>0</v>
      </c>
    </row>
    <row r="593" spans="1:14">
      <c r="A593">
        <v>10600014</v>
      </c>
      <c r="B593">
        <f t="shared" si="28"/>
        <v>7</v>
      </c>
      <c r="C593" t="s">
        <v>4268</v>
      </c>
      <c r="D593">
        <v>0</v>
      </c>
      <c r="E593">
        <f t="shared" si="26"/>
        <v>20600014</v>
      </c>
      <c r="F593">
        <v>0</v>
      </c>
      <c r="G593" t="s">
        <v>4296</v>
      </c>
      <c r="H593">
        <v>0</v>
      </c>
      <c r="I593" t="b">
        <v>1</v>
      </c>
      <c r="J593">
        <v>0</v>
      </c>
      <c r="K593">
        <v>0</v>
      </c>
      <c r="L593">
        <v>0</v>
      </c>
      <c r="M593">
        <v>0</v>
      </c>
      <c r="N593">
        <v>0</v>
      </c>
    </row>
    <row r="594" spans="1:14">
      <c r="A594">
        <v>1101001</v>
      </c>
      <c r="B594">
        <v>1</v>
      </c>
      <c r="C594" t="s">
        <v>1866</v>
      </c>
      <c r="D594">
        <v>0</v>
      </c>
      <c r="E594">
        <f>A594+1000000</f>
        <v>2101001</v>
      </c>
      <c r="F594">
        <f>A594+2000000</f>
        <v>3101001</v>
      </c>
      <c r="G594" t="s">
        <v>4722</v>
      </c>
      <c r="H594">
        <v>0</v>
      </c>
      <c r="I594" t="b">
        <v>0</v>
      </c>
      <c r="J594">
        <v>0</v>
      </c>
      <c r="K594">
        <v>0</v>
      </c>
      <c r="L594">
        <v>0</v>
      </c>
      <c r="M594">
        <v>0</v>
      </c>
      <c r="N594">
        <v>0</v>
      </c>
    </row>
    <row r="595" spans="1:14">
      <c r="A595">
        <v>1101002</v>
      </c>
      <c r="B595">
        <v>1</v>
      </c>
      <c r="C595" t="s">
        <v>1866</v>
      </c>
      <c r="D595">
        <v>0</v>
      </c>
      <c r="E595">
        <f t="shared" ref="E595:E658" si="29">A595+1000000</f>
        <v>2101002</v>
      </c>
      <c r="F595">
        <f t="shared" ref="F595:F658" si="30">A595+2000000</f>
        <v>3101002</v>
      </c>
      <c r="G595" t="s">
        <v>4723</v>
      </c>
      <c r="H595">
        <v>0</v>
      </c>
      <c r="I595" t="b">
        <v>0</v>
      </c>
      <c r="J595">
        <v>0</v>
      </c>
      <c r="K595">
        <v>0</v>
      </c>
      <c r="L595">
        <v>0</v>
      </c>
      <c r="M595">
        <v>0</v>
      </c>
      <c r="N595">
        <v>0</v>
      </c>
    </row>
    <row r="596" spans="1:14">
      <c r="A596">
        <v>1101003</v>
      </c>
      <c r="B596">
        <v>1</v>
      </c>
      <c r="C596" t="s">
        <v>1866</v>
      </c>
      <c r="D596">
        <v>0</v>
      </c>
      <c r="E596">
        <f t="shared" si="29"/>
        <v>2101003</v>
      </c>
      <c r="F596">
        <f t="shared" si="30"/>
        <v>3101003</v>
      </c>
      <c r="G596" t="s">
        <v>4724</v>
      </c>
      <c r="H596">
        <v>0</v>
      </c>
      <c r="I596" t="b">
        <v>0</v>
      </c>
      <c r="J596">
        <v>0</v>
      </c>
      <c r="K596">
        <v>0</v>
      </c>
      <c r="L596">
        <v>0</v>
      </c>
      <c r="M596">
        <v>0</v>
      </c>
      <c r="N596">
        <v>0</v>
      </c>
    </row>
    <row r="597" spans="1:14">
      <c r="A597">
        <v>1101004</v>
      </c>
      <c r="B597">
        <v>1</v>
      </c>
      <c r="C597" t="s">
        <v>1866</v>
      </c>
      <c r="D597">
        <v>0</v>
      </c>
      <c r="E597">
        <f t="shared" si="29"/>
        <v>2101004</v>
      </c>
      <c r="F597">
        <f t="shared" si="30"/>
        <v>3101004</v>
      </c>
      <c r="G597" t="s">
        <v>4725</v>
      </c>
      <c r="H597">
        <v>0</v>
      </c>
      <c r="I597" t="b">
        <v>0</v>
      </c>
      <c r="J597">
        <v>0</v>
      </c>
      <c r="K597">
        <v>0</v>
      </c>
      <c r="L597">
        <v>0</v>
      </c>
      <c r="M597">
        <v>0</v>
      </c>
      <c r="N597">
        <v>0</v>
      </c>
    </row>
    <row r="598" spans="1:14">
      <c r="A598">
        <v>1101005</v>
      </c>
      <c r="B598">
        <v>1</v>
      </c>
      <c r="C598" t="s">
        <v>1866</v>
      </c>
      <c r="D598">
        <v>0</v>
      </c>
      <c r="E598">
        <f t="shared" si="29"/>
        <v>2101005</v>
      </c>
      <c r="F598">
        <f t="shared" si="30"/>
        <v>3101005</v>
      </c>
      <c r="G598" t="s">
        <v>4726</v>
      </c>
      <c r="H598">
        <v>0</v>
      </c>
      <c r="I598" t="b">
        <v>0</v>
      </c>
      <c r="J598">
        <v>0</v>
      </c>
      <c r="K598">
        <v>0</v>
      </c>
      <c r="L598">
        <v>0</v>
      </c>
      <c r="M598">
        <v>0</v>
      </c>
      <c r="N598">
        <v>0</v>
      </c>
    </row>
    <row r="599" spans="1:14">
      <c r="A599">
        <v>1101006</v>
      </c>
      <c r="B599">
        <v>1</v>
      </c>
      <c r="C599" t="s">
        <v>1866</v>
      </c>
      <c r="D599">
        <v>0</v>
      </c>
      <c r="E599">
        <f t="shared" si="29"/>
        <v>2101006</v>
      </c>
      <c r="F599">
        <f t="shared" si="30"/>
        <v>3101006</v>
      </c>
      <c r="G599" t="s">
        <v>4727</v>
      </c>
      <c r="H599">
        <v>0</v>
      </c>
      <c r="I599" t="b">
        <v>0</v>
      </c>
      <c r="J599">
        <v>0</v>
      </c>
      <c r="K599">
        <v>0</v>
      </c>
      <c r="L599">
        <v>0</v>
      </c>
      <c r="M599">
        <v>0</v>
      </c>
      <c r="N599">
        <v>0</v>
      </c>
    </row>
    <row r="600" spans="1:14">
      <c r="A600">
        <v>1101007</v>
      </c>
      <c r="B600">
        <v>1</v>
      </c>
      <c r="C600" t="s">
        <v>1866</v>
      </c>
      <c r="D600">
        <v>0</v>
      </c>
      <c r="E600">
        <f t="shared" si="29"/>
        <v>2101007</v>
      </c>
      <c r="F600">
        <f t="shared" si="30"/>
        <v>3101007</v>
      </c>
      <c r="G600" t="s">
        <v>4728</v>
      </c>
      <c r="H600">
        <v>0</v>
      </c>
      <c r="I600" t="b">
        <v>0</v>
      </c>
      <c r="J600">
        <v>0</v>
      </c>
      <c r="K600">
        <v>0</v>
      </c>
      <c r="L600">
        <v>0</v>
      </c>
      <c r="M600">
        <v>0</v>
      </c>
      <c r="N600">
        <v>0</v>
      </c>
    </row>
    <row r="601" spans="1:14">
      <c r="A601">
        <v>1101008</v>
      </c>
      <c r="B601">
        <v>1</v>
      </c>
      <c r="C601" t="s">
        <v>1866</v>
      </c>
      <c r="D601">
        <v>0</v>
      </c>
      <c r="E601">
        <f t="shared" si="29"/>
        <v>2101008</v>
      </c>
      <c r="F601">
        <f t="shared" si="30"/>
        <v>3101008</v>
      </c>
      <c r="G601" t="s">
        <v>4729</v>
      </c>
      <c r="H601">
        <v>0</v>
      </c>
      <c r="I601" t="b">
        <v>0</v>
      </c>
      <c r="J601">
        <v>0</v>
      </c>
      <c r="K601">
        <v>0</v>
      </c>
      <c r="L601">
        <v>0</v>
      </c>
      <c r="M601">
        <v>0</v>
      </c>
      <c r="N601">
        <v>0</v>
      </c>
    </row>
    <row r="602" spans="1:14">
      <c r="A602">
        <v>1101009</v>
      </c>
      <c r="B602">
        <v>1</v>
      </c>
      <c r="C602" t="s">
        <v>1866</v>
      </c>
      <c r="D602">
        <v>0</v>
      </c>
      <c r="E602">
        <f t="shared" si="29"/>
        <v>2101009</v>
      </c>
      <c r="F602">
        <f t="shared" si="30"/>
        <v>3101009</v>
      </c>
      <c r="G602" t="s">
        <v>4730</v>
      </c>
      <c r="H602">
        <v>0</v>
      </c>
      <c r="I602" t="b">
        <v>0</v>
      </c>
      <c r="J602">
        <v>0</v>
      </c>
      <c r="K602">
        <v>0</v>
      </c>
      <c r="L602">
        <v>0</v>
      </c>
      <c r="M602">
        <v>0</v>
      </c>
      <c r="N602">
        <v>0</v>
      </c>
    </row>
    <row r="603" spans="1:14">
      <c r="A603">
        <v>1101010</v>
      </c>
      <c r="B603">
        <v>1</v>
      </c>
      <c r="C603" t="s">
        <v>1866</v>
      </c>
      <c r="D603">
        <v>0</v>
      </c>
      <c r="E603">
        <f t="shared" si="29"/>
        <v>2101010</v>
      </c>
      <c r="F603">
        <f t="shared" si="30"/>
        <v>3101010</v>
      </c>
      <c r="G603" t="s">
        <v>4731</v>
      </c>
      <c r="H603">
        <v>0</v>
      </c>
      <c r="I603" t="b">
        <v>0</v>
      </c>
      <c r="J603">
        <v>0</v>
      </c>
      <c r="K603">
        <v>0</v>
      </c>
      <c r="L603">
        <v>0</v>
      </c>
      <c r="M603">
        <v>0</v>
      </c>
      <c r="N603">
        <v>0</v>
      </c>
    </row>
    <row r="604" spans="1:14">
      <c r="A604">
        <v>1101011</v>
      </c>
      <c r="B604">
        <v>1</v>
      </c>
      <c r="C604" t="s">
        <v>1866</v>
      </c>
      <c r="D604">
        <v>0</v>
      </c>
      <c r="E604">
        <f t="shared" si="29"/>
        <v>2101011</v>
      </c>
      <c r="F604">
        <f t="shared" si="30"/>
        <v>3101011</v>
      </c>
      <c r="G604" t="s">
        <v>4732</v>
      </c>
      <c r="H604">
        <v>0</v>
      </c>
      <c r="I604" t="b">
        <v>0</v>
      </c>
      <c r="J604">
        <v>0</v>
      </c>
      <c r="K604">
        <v>0</v>
      </c>
      <c r="L604">
        <v>0</v>
      </c>
      <c r="M604">
        <v>0</v>
      </c>
      <c r="N604">
        <v>0</v>
      </c>
    </row>
    <row r="605" spans="1:14">
      <c r="A605">
        <v>1101012</v>
      </c>
      <c r="B605">
        <v>1</v>
      </c>
      <c r="C605" t="s">
        <v>1866</v>
      </c>
      <c r="D605">
        <v>0</v>
      </c>
      <c r="E605">
        <f t="shared" si="29"/>
        <v>2101012</v>
      </c>
      <c r="F605">
        <f t="shared" si="30"/>
        <v>3101012</v>
      </c>
      <c r="G605" t="s">
        <v>4733</v>
      </c>
      <c r="H605">
        <v>0</v>
      </c>
      <c r="I605" t="b">
        <v>0</v>
      </c>
      <c r="J605">
        <v>0</v>
      </c>
      <c r="K605">
        <v>0</v>
      </c>
      <c r="L605">
        <v>0</v>
      </c>
      <c r="M605">
        <v>0</v>
      </c>
      <c r="N605">
        <v>0</v>
      </c>
    </row>
    <row r="606" spans="1:14">
      <c r="A606">
        <v>1101013</v>
      </c>
      <c r="B606">
        <v>1</v>
      </c>
      <c r="C606" t="s">
        <v>1866</v>
      </c>
      <c r="D606">
        <v>0</v>
      </c>
      <c r="E606">
        <f t="shared" si="29"/>
        <v>2101013</v>
      </c>
      <c r="F606">
        <f t="shared" si="30"/>
        <v>3101013</v>
      </c>
      <c r="G606" t="s">
        <v>4734</v>
      </c>
      <c r="H606">
        <v>0</v>
      </c>
      <c r="I606" t="b">
        <v>0</v>
      </c>
      <c r="J606">
        <v>0</v>
      </c>
      <c r="K606">
        <v>0</v>
      </c>
      <c r="L606">
        <v>0</v>
      </c>
      <c r="M606">
        <v>0</v>
      </c>
      <c r="N606">
        <v>0</v>
      </c>
    </row>
    <row r="607" spans="1:14">
      <c r="A607">
        <v>1103002</v>
      </c>
      <c r="B607">
        <v>1</v>
      </c>
      <c r="C607" t="s">
        <v>1866</v>
      </c>
      <c r="D607">
        <v>0</v>
      </c>
      <c r="E607">
        <f t="shared" si="29"/>
        <v>2103002</v>
      </c>
      <c r="F607">
        <f t="shared" si="30"/>
        <v>3103002</v>
      </c>
      <c r="G607" t="s">
        <v>4735</v>
      </c>
      <c r="H607">
        <v>0</v>
      </c>
      <c r="I607" t="b">
        <v>0</v>
      </c>
      <c r="J607">
        <v>0</v>
      </c>
      <c r="K607">
        <v>0</v>
      </c>
      <c r="L607">
        <v>0</v>
      </c>
      <c r="M607">
        <v>0</v>
      </c>
      <c r="N607">
        <v>0</v>
      </c>
    </row>
    <row r="608" spans="1:14">
      <c r="A608">
        <v>1103003</v>
      </c>
      <c r="B608">
        <v>1</v>
      </c>
      <c r="C608" t="s">
        <v>1866</v>
      </c>
      <c r="D608">
        <v>0</v>
      </c>
      <c r="E608">
        <f t="shared" si="29"/>
        <v>2103003</v>
      </c>
      <c r="F608">
        <f t="shared" si="30"/>
        <v>3103003</v>
      </c>
      <c r="G608" t="s">
        <v>4736</v>
      </c>
      <c r="H608">
        <v>0</v>
      </c>
      <c r="I608" t="b">
        <v>0</v>
      </c>
      <c r="J608">
        <v>0</v>
      </c>
      <c r="K608">
        <v>0</v>
      </c>
      <c r="L608">
        <v>0</v>
      </c>
      <c r="M608">
        <v>0</v>
      </c>
      <c r="N608">
        <v>0</v>
      </c>
    </row>
    <row r="609" spans="1:14">
      <c r="A609">
        <v>1103005</v>
      </c>
      <c r="B609">
        <v>1</v>
      </c>
      <c r="C609" t="s">
        <v>1866</v>
      </c>
      <c r="D609">
        <v>0</v>
      </c>
      <c r="E609">
        <f t="shared" si="29"/>
        <v>2103005</v>
      </c>
      <c r="F609">
        <f t="shared" si="30"/>
        <v>3103005</v>
      </c>
      <c r="G609" t="s">
        <v>4737</v>
      </c>
      <c r="H609">
        <v>0</v>
      </c>
      <c r="I609" t="b">
        <v>0</v>
      </c>
      <c r="J609">
        <v>0</v>
      </c>
      <c r="K609">
        <v>0</v>
      </c>
      <c r="L609">
        <v>0</v>
      </c>
      <c r="M609">
        <v>0</v>
      </c>
      <c r="N609">
        <v>0</v>
      </c>
    </row>
    <row r="610" spans="1:14">
      <c r="A610">
        <v>1103007</v>
      </c>
      <c r="B610">
        <v>1</v>
      </c>
      <c r="C610" t="s">
        <v>1866</v>
      </c>
      <c r="D610">
        <v>0</v>
      </c>
      <c r="E610">
        <f t="shared" si="29"/>
        <v>2103007</v>
      </c>
      <c r="F610">
        <f t="shared" si="30"/>
        <v>3103007</v>
      </c>
      <c r="G610" t="s">
        <v>4738</v>
      </c>
      <c r="H610">
        <v>0</v>
      </c>
      <c r="I610" t="b">
        <v>0</v>
      </c>
      <c r="J610">
        <v>0</v>
      </c>
      <c r="K610">
        <v>0</v>
      </c>
      <c r="L610">
        <v>0</v>
      </c>
      <c r="M610">
        <v>0</v>
      </c>
      <c r="N610">
        <v>0</v>
      </c>
    </row>
    <row r="611" spans="1:14">
      <c r="A611">
        <v>1103008</v>
      </c>
      <c r="B611">
        <v>1</v>
      </c>
      <c r="C611" t="s">
        <v>1866</v>
      </c>
      <c r="D611">
        <v>0</v>
      </c>
      <c r="E611">
        <f t="shared" si="29"/>
        <v>2103008</v>
      </c>
      <c r="F611">
        <f t="shared" si="30"/>
        <v>3103008</v>
      </c>
      <c r="G611" t="s">
        <v>4739</v>
      </c>
      <c r="H611">
        <v>0</v>
      </c>
      <c r="I611" t="b">
        <v>0</v>
      </c>
      <c r="J611">
        <v>0</v>
      </c>
      <c r="K611">
        <v>0</v>
      </c>
      <c r="L611">
        <v>0</v>
      </c>
      <c r="M611">
        <v>0</v>
      </c>
      <c r="N611">
        <v>0</v>
      </c>
    </row>
    <row r="612" spans="1:14">
      <c r="A612">
        <v>1103010</v>
      </c>
      <c r="B612">
        <v>1</v>
      </c>
      <c r="C612" t="s">
        <v>1866</v>
      </c>
      <c r="D612">
        <v>0</v>
      </c>
      <c r="E612">
        <f t="shared" si="29"/>
        <v>2103010</v>
      </c>
      <c r="F612">
        <f t="shared" si="30"/>
        <v>3103010</v>
      </c>
      <c r="G612" t="s">
        <v>4740</v>
      </c>
      <c r="H612">
        <v>0</v>
      </c>
      <c r="I612" t="b">
        <v>0</v>
      </c>
      <c r="J612">
        <v>0</v>
      </c>
      <c r="K612">
        <v>0</v>
      </c>
      <c r="L612">
        <v>0</v>
      </c>
      <c r="M612">
        <v>0</v>
      </c>
      <c r="N612">
        <v>0</v>
      </c>
    </row>
    <row r="613" spans="1:14">
      <c r="A613">
        <v>1103012</v>
      </c>
      <c r="B613">
        <v>1</v>
      </c>
      <c r="C613" t="s">
        <v>1866</v>
      </c>
      <c r="D613">
        <v>0</v>
      </c>
      <c r="E613">
        <f t="shared" si="29"/>
        <v>2103012</v>
      </c>
      <c r="F613">
        <f t="shared" si="30"/>
        <v>3103012</v>
      </c>
      <c r="G613" t="s">
        <v>4741</v>
      </c>
      <c r="H613">
        <v>0</v>
      </c>
      <c r="I613" t="b">
        <v>0</v>
      </c>
      <c r="J613">
        <v>0</v>
      </c>
      <c r="K613">
        <v>0</v>
      </c>
      <c r="L613">
        <v>0</v>
      </c>
      <c r="M613">
        <v>0</v>
      </c>
      <c r="N613">
        <v>0</v>
      </c>
    </row>
    <row r="614" spans="1:14">
      <c r="A614">
        <v>1201002</v>
      </c>
      <c r="B614">
        <v>1</v>
      </c>
      <c r="C614" t="s">
        <v>1866</v>
      </c>
      <c r="D614">
        <v>0</v>
      </c>
      <c r="E614">
        <f t="shared" si="29"/>
        <v>2201002</v>
      </c>
      <c r="F614">
        <f t="shared" si="30"/>
        <v>3201002</v>
      </c>
      <c r="G614" t="s">
        <v>4742</v>
      </c>
      <c r="H614">
        <v>0</v>
      </c>
      <c r="I614" t="b">
        <v>0</v>
      </c>
      <c r="J614">
        <v>0</v>
      </c>
      <c r="K614">
        <v>0</v>
      </c>
      <c r="L614">
        <v>0</v>
      </c>
      <c r="M614">
        <v>0</v>
      </c>
      <c r="N614">
        <v>0</v>
      </c>
    </row>
    <row r="615" spans="1:14">
      <c r="A615">
        <v>1201004</v>
      </c>
      <c r="B615">
        <v>1</v>
      </c>
      <c r="C615" t="s">
        <v>1866</v>
      </c>
      <c r="D615">
        <v>0</v>
      </c>
      <c r="E615">
        <f t="shared" si="29"/>
        <v>2201004</v>
      </c>
      <c r="F615">
        <f t="shared" si="30"/>
        <v>3201004</v>
      </c>
      <c r="G615" t="s">
        <v>4743</v>
      </c>
      <c r="H615">
        <v>0</v>
      </c>
      <c r="I615" t="b">
        <v>0</v>
      </c>
      <c r="J615">
        <v>0</v>
      </c>
      <c r="K615">
        <v>0</v>
      </c>
      <c r="L615">
        <v>0</v>
      </c>
      <c r="M615">
        <v>0</v>
      </c>
      <c r="N615">
        <v>0</v>
      </c>
    </row>
    <row r="616" spans="1:14">
      <c r="A616">
        <v>1201006</v>
      </c>
      <c r="B616">
        <v>1</v>
      </c>
      <c r="C616" t="s">
        <v>1866</v>
      </c>
      <c r="D616">
        <v>0</v>
      </c>
      <c r="E616">
        <f t="shared" si="29"/>
        <v>2201006</v>
      </c>
      <c r="F616">
        <f t="shared" si="30"/>
        <v>3201006</v>
      </c>
      <c r="G616" t="s">
        <v>4744</v>
      </c>
      <c r="H616">
        <v>0</v>
      </c>
      <c r="I616" t="b">
        <v>0</v>
      </c>
      <c r="J616">
        <v>0</v>
      </c>
      <c r="K616">
        <v>0</v>
      </c>
      <c r="L616">
        <v>0</v>
      </c>
      <c r="M616">
        <v>0</v>
      </c>
      <c r="N616">
        <v>0</v>
      </c>
    </row>
    <row r="617" spans="1:14">
      <c r="A617">
        <v>1201008</v>
      </c>
      <c r="B617">
        <v>1</v>
      </c>
      <c r="C617" t="s">
        <v>1866</v>
      </c>
      <c r="D617">
        <v>0</v>
      </c>
      <c r="E617">
        <f t="shared" si="29"/>
        <v>2201008</v>
      </c>
      <c r="F617">
        <f t="shared" si="30"/>
        <v>3201008</v>
      </c>
      <c r="G617" t="s">
        <v>4745</v>
      </c>
      <c r="H617">
        <v>0</v>
      </c>
      <c r="I617" t="b">
        <v>0</v>
      </c>
      <c r="J617">
        <v>0</v>
      </c>
      <c r="K617">
        <v>0</v>
      </c>
      <c r="L617">
        <v>0</v>
      </c>
      <c r="M617">
        <v>0</v>
      </c>
      <c r="N617">
        <v>0</v>
      </c>
    </row>
    <row r="618" spans="1:14">
      <c r="A618">
        <v>1201010</v>
      </c>
      <c r="B618">
        <v>1</v>
      </c>
      <c r="C618" t="s">
        <v>1866</v>
      </c>
      <c r="D618">
        <v>0</v>
      </c>
      <c r="E618">
        <f t="shared" si="29"/>
        <v>2201010</v>
      </c>
      <c r="F618">
        <f t="shared" si="30"/>
        <v>3201010</v>
      </c>
      <c r="G618" t="s">
        <v>4746</v>
      </c>
      <c r="H618">
        <v>0</v>
      </c>
      <c r="I618" t="b">
        <v>0</v>
      </c>
      <c r="J618">
        <v>0</v>
      </c>
      <c r="K618">
        <v>0</v>
      </c>
      <c r="L618">
        <v>0</v>
      </c>
      <c r="M618">
        <v>0</v>
      </c>
      <c r="N618">
        <v>0</v>
      </c>
    </row>
    <row r="619" spans="1:14">
      <c r="A619">
        <v>1202001</v>
      </c>
      <c r="B619">
        <v>1</v>
      </c>
      <c r="C619" t="s">
        <v>1866</v>
      </c>
      <c r="D619">
        <v>0</v>
      </c>
      <c r="E619">
        <f t="shared" si="29"/>
        <v>2202001</v>
      </c>
      <c r="F619">
        <f t="shared" si="30"/>
        <v>3202001</v>
      </c>
      <c r="G619" t="s">
        <v>4747</v>
      </c>
      <c r="H619">
        <v>0</v>
      </c>
      <c r="I619" t="b">
        <v>0</v>
      </c>
      <c r="J619">
        <v>0</v>
      </c>
      <c r="K619">
        <v>0</v>
      </c>
      <c r="L619">
        <v>0</v>
      </c>
      <c r="M619">
        <v>0</v>
      </c>
      <c r="N619">
        <v>0</v>
      </c>
    </row>
    <row r="620" spans="1:14">
      <c r="A620">
        <v>1202002</v>
      </c>
      <c r="B620">
        <v>1</v>
      </c>
      <c r="C620" t="s">
        <v>1866</v>
      </c>
      <c r="D620">
        <v>0</v>
      </c>
      <c r="E620">
        <f t="shared" si="29"/>
        <v>2202002</v>
      </c>
      <c r="F620">
        <f t="shared" si="30"/>
        <v>3202002</v>
      </c>
      <c r="G620" t="s">
        <v>4722</v>
      </c>
      <c r="H620">
        <v>0</v>
      </c>
      <c r="I620" t="b">
        <v>0</v>
      </c>
      <c r="J620">
        <v>0</v>
      </c>
      <c r="K620">
        <v>0</v>
      </c>
      <c r="L620">
        <v>0</v>
      </c>
      <c r="M620">
        <v>0</v>
      </c>
      <c r="N620">
        <v>0</v>
      </c>
    </row>
    <row r="621" spans="1:14">
      <c r="A621">
        <v>1202003</v>
      </c>
      <c r="B621">
        <v>1</v>
      </c>
      <c r="C621" t="s">
        <v>1866</v>
      </c>
      <c r="D621">
        <v>0</v>
      </c>
      <c r="E621">
        <f t="shared" si="29"/>
        <v>2202003</v>
      </c>
      <c r="F621">
        <f t="shared" si="30"/>
        <v>3202003</v>
      </c>
      <c r="G621" t="s">
        <v>4723</v>
      </c>
      <c r="H621">
        <v>0</v>
      </c>
      <c r="I621" t="b">
        <v>0</v>
      </c>
      <c r="J621">
        <v>0</v>
      </c>
      <c r="K621">
        <v>0</v>
      </c>
      <c r="L621">
        <v>0</v>
      </c>
      <c r="M621">
        <v>0</v>
      </c>
      <c r="N621">
        <v>0</v>
      </c>
    </row>
    <row r="622" spans="1:14">
      <c r="A622">
        <v>1202004</v>
      </c>
      <c r="B622">
        <v>1</v>
      </c>
      <c r="C622" t="s">
        <v>1866</v>
      </c>
      <c r="D622">
        <v>0</v>
      </c>
      <c r="E622">
        <f t="shared" si="29"/>
        <v>2202004</v>
      </c>
      <c r="F622">
        <f t="shared" si="30"/>
        <v>3202004</v>
      </c>
      <c r="G622" t="s">
        <v>4724</v>
      </c>
      <c r="H622">
        <v>0</v>
      </c>
      <c r="I622" t="b">
        <v>0</v>
      </c>
      <c r="J622">
        <v>0</v>
      </c>
      <c r="K622">
        <v>0</v>
      </c>
      <c r="L622">
        <v>0</v>
      </c>
      <c r="M622">
        <v>0</v>
      </c>
      <c r="N622">
        <v>0</v>
      </c>
    </row>
    <row r="623" spans="1:14">
      <c r="A623">
        <v>1202005</v>
      </c>
      <c r="B623">
        <v>1</v>
      </c>
      <c r="C623" t="s">
        <v>1866</v>
      </c>
      <c r="D623">
        <v>0</v>
      </c>
      <c r="E623">
        <f t="shared" si="29"/>
        <v>2202005</v>
      </c>
      <c r="F623">
        <f t="shared" si="30"/>
        <v>3202005</v>
      </c>
      <c r="G623" t="s">
        <v>4725</v>
      </c>
      <c r="H623">
        <v>0</v>
      </c>
      <c r="I623" t="b">
        <v>0</v>
      </c>
      <c r="J623">
        <v>0</v>
      </c>
      <c r="K623">
        <v>0</v>
      </c>
      <c r="L623">
        <v>0</v>
      </c>
      <c r="M623">
        <v>0</v>
      </c>
      <c r="N623">
        <v>0</v>
      </c>
    </row>
    <row r="624" spans="1:14">
      <c r="A624">
        <v>1202007</v>
      </c>
      <c r="B624">
        <v>1</v>
      </c>
      <c r="C624" t="s">
        <v>1866</v>
      </c>
      <c r="D624">
        <v>0</v>
      </c>
      <c r="E624">
        <f t="shared" si="29"/>
        <v>2202007</v>
      </c>
      <c r="F624">
        <f t="shared" si="30"/>
        <v>3202007</v>
      </c>
      <c r="G624" t="s">
        <v>4726</v>
      </c>
      <c r="H624">
        <v>0</v>
      </c>
      <c r="I624" t="b">
        <v>0</v>
      </c>
      <c r="J624">
        <v>0</v>
      </c>
      <c r="K624">
        <v>0</v>
      </c>
      <c r="L624">
        <v>0</v>
      </c>
      <c r="M624">
        <v>0</v>
      </c>
      <c r="N624">
        <v>0</v>
      </c>
    </row>
    <row r="625" spans="1:14">
      <c r="A625">
        <v>1202009</v>
      </c>
      <c r="B625">
        <v>1</v>
      </c>
      <c r="C625" t="s">
        <v>1866</v>
      </c>
      <c r="D625">
        <v>0</v>
      </c>
      <c r="E625">
        <f t="shared" si="29"/>
        <v>2202009</v>
      </c>
      <c r="F625">
        <f t="shared" si="30"/>
        <v>3202009</v>
      </c>
      <c r="G625" t="s">
        <v>4727</v>
      </c>
      <c r="H625">
        <v>0</v>
      </c>
      <c r="I625" t="b">
        <v>0</v>
      </c>
      <c r="J625">
        <v>0</v>
      </c>
      <c r="K625">
        <v>0</v>
      </c>
      <c r="L625">
        <v>0</v>
      </c>
      <c r="M625">
        <v>0</v>
      </c>
      <c r="N625">
        <v>0</v>
      </c>
    </row>
    <row r="626" spans="1:14">
      <c r="A626">
        <v>1202011</v>
      </c>
      <c r="B626">
        <v>1</v>
      </c>
      <c r="C626" t="s">
        <v>1866</v>
      </c>
      <c r="D626">
        <v>0</v>
      </c>
      <c r="E626">
        <f t="shared" si="29"/>
        <v>2202011</v>
      </c>
      <c r="F626">
        <f t="shared" si="30"/>
        <v>3202011</v>
      </c>
      <c r="G626" t="s">
        <v>4728</v>
      </c>
      <c r="H626">
        <v>0</v>
      </c>
      <c r="I626" t="b">
        <v>0</v>
      </c>
      <c r="J626">
        <v>0</v>
      </c>
      <c r="K626">
        <v>0</v>
      </c>
      <c r="L626">
        <v>0</v>
      </c>
      <c r="M626">
        <v>0</v>
      </c>
      <c r="N626">
        <v>0</v>
      </c>
    </row>
    <row r="627" spans="1:14">
      <c r="A627">
        <v>1202012</v>
      </c>
      <c r="B627">
        <v>1</v>
      </c>
      <c r="C627" t="s">
        <v>1866</v>
      </c>
      <c r="D627">
        <v>0</v>
      </c>
      <c r="E627">
        <f t="shared" si="29"/>
        <v>2202012</v>
      </c>
      <c r="F627">
        <f t="shared" si="30"/>
        <v>3202012</v>
      </c>
      <c r="G627" t="s">
        <v>4729</v>
      </c>
      <c r="H627">
        <v>0</v>
      </c>
      <c r="I627" t="b">
        <v>0</v>
      </c>
      <c r="J627">
        <v>0</v>
      </c>
      <c r="K627">
        <v>0</v>
      </c>
      <c r="L627">
        <v>0</v>
      </c>
      <c r="M627">
        <v>0</v>
      </c>
      <c r="N627">
        <v>0</v>
      </c>
    </row>
    <row r="628" spans="1:14">
      <c r="A628">
        <v>1203002</v>
      </c>
      <c r="B628">
        <v>1</v>
      </c>
      <c r="C628" t="s">
        <v>1866</v>
      </c>
      <c r="D628">
        <v>0</v>
      </c>
      <c r="E628">
        <f t="shared" si="29"/>
        <v>2203002</v>
      </c>
      <c r="F628">
        <f t="shared" si="30"/>
        <v>3203002</v>
      </c>
      <c r="G628" t="s">
        <v>4730</v>
      </c>
      <c r="H628">
        <v>0</v>
      </c>
      <c r="I628" t="b">
        <v>0</v>
      </c>
      <c r="J628">
        <v>0</v>
      </c>
      <c r="K628">
        <v>0</v>
      </c>
      <c r="L628">
        <v>0</v>
      </c>
      <c r="M628">
        <v>0</v>
      </c>
      <c r="N628">
        <v>0</v>
      </c>
    </row>
    <row r="629" spans="1:14">
      <c r="A629">
        <v>1203004</v>
      </c>
      <c r="B629">
        <v>1</v>
      </c>
      <c r="C629" t="s">
        <v>1866</v>
      </c>
      <c r="D629">
        <v>0</v>
      </c>
      <c r="E629">
        <f t="shared" si="29"/>
        <v>2203004</v>
      </c>
      <c r="F629">
        <f t="shared" si="30"/>
        <v>3203004</v>
      </c>
      <c r="G629" t="s">
        <v>4731</v>
      </c>
      <c r="H629">
        <v>0</v>
      </c>
      <c r="I629" t="b">
        <v>0</v>
      </c>
      <c r="J629">
        <v>0</v>
      </c>
      <c r="K629">
        <v>0</v>
      </c>
      <c r="L629">
        <v>0</v>
      </c>
      <c r="M629">
        <v>0</v>
      </c>
      <c r="N629">
        <v>0</v>
      </c>
    </row>
    <row r="630" spans="1:14">
      <c r="A630">
        <v>1203006</v>
      </c>
      <c r="B630">
        <v>1</v>
      </c>
      <c r="C630" t="s">
        <v>4721</v>
      </c>
      <c r="D630">
        <v>0</v>
      </c>
      <c r="E630">
        <f t="shared" si="29"/>
        <v>2203006</v>
      </c>
      <c r="F630">
        <f t="shared" si="30"/>
        <v>3203006</v>
      </c>
      <c r="G630" t="s">
        <v>4732</v>
      </c>
      <c r="H630">
        <v>0</v>
      </c>
      <c r="I630" t="b">
        <v>0</v>
      </c>
      <c r="J630">
        <v>0</v>
      </c>
      <c r="K630">
        <v>0</v>
      </c>
      <c r="L630">
        <v>0</v>
      </c>
      <c r="M630">
        <v>0</v>
      </c>
      <c r="N630">
        <v>0</v>
      </c>
    </row>
    <row r="631" spans="1:14">
      <c r="A631">
        <v>1203008</v>
      </c>
      <c r="B631">
        <v>1</v>
      </c>
      <c r="C631" t="s">
        <v>1866</v>
      </c>
      <c r="D631">
        <v>0</v>
      </c>
      <c r="E631">
        <f t="shared" si="29"/>
        <v>2203008</v>
      </c>
      <c r="F631">
        <f t="shared" si="30"/>
        <v>3203008</v>
      </c>
      <c r="G631" t="s">
        <v>4733</v>
      </c>
      <c r="H631">
        <v>0</v>
      </c>
      <c r="I631" t="b">
        <v>0</v>
      </c>
      <c r="J631">
        <v>0</v>
      </c>
      <c r="K631">
        <v>0</v>
      </c>
      <c r="L631">
        <v>0</v>
      </c>
      <c r="M631">
        <v>0</v>
      </c>
      <c r="N631">
        <v>0</v>
      </c>
    </row>
    <row r="632" spans="1:14">
      <c r="A632">
        <v>1203009</v>
      </c>
      <c r="B632">
        <v>1</v>
      </c>
      <c r="C632" t="s">
        <v>1866</v>
      </c>
      <c r="D632">
        <v>0</v>
      </c>
      <c r="E632">
        <f t="shared" si="29"/>
        <v>2203009</v>
      </c>
      <c r="F632">
        <f t="shared" si="30"/>
        <v>3203009</v>
      </c>
      <c r="G632" t="s">
        <v>4734</v>
      </c>
      <c r="H632">
        <v>0</v>
      </c>
      <c r="I632" t="b">
        <v>0</v>
      </c>
      <c r="J632">
        <v>0</v>
      </c>
      <c r="K632">
        <v>0</v>
      </c>
      <c r="L632">
        <v>0</v>
      </c>
      <c r="M632">
        <v>0</v>
      </c>
      <c r="N632">
        <v>0</v>
      </c>
    </row>
    <row r="633" spans="1:14">
      <c r="A633">
        <v>1203011</v>
      </c>
      <c r="B633">
        <v>1</v>
      </c>
      <c r="C633" t="s">
        <v>1866</v>
      </c>
      <c r="D633">
        <v>0</v>
      </c>
      <c r="E633">
        <f t="shared" si="29"/>
        <v>2203011</v>
      </c>
      <c r="F633">
        <f t="shared" si="30"/>
        <v>3203011</v>
      </c>
      <c r="G633" t="s">
        <v>4735</v>
      </c>
      <c r="H633">
        <v>0</v>
      </c>
      <c r="I633" t="b">
        <v>0</v>
      </c>
      <c r="J633">
        <v>0</v>
      </c>
      <c r="K633">
        <v>0</v>
      </c>
      <c r="L633">
        <v>0</v>
      </c>
      <c r="M633">
        <v>0</v>
      </c>
      <c r="N633">
        <v>0</v>
      </c>
    </row>
    <row r="634" spans="1:14">
      <c r="A634">
        <v>1301002</v>
      </c>
      <c r="B634">
        <v>1</v>
      </c>
      <c r="C634" t="s">
        <v>1866</v>
      </c>
      <c r="D634">
        <v>0</v>
      </c>
      <c r="E634">
        <f t="shared" si="29"/>
        <v>2301002</v>
      </c>
      <c r="F634">
        <f t="shared" si="30"/>
        <v>3301002</v>
      </c>
      <c r="G634" t="s">
        <v>4736</v>
      </c>
      <c r="H634">
        <v>0</v>
      </c>
      <c r="I634" t="b">
        <v>0</v>
      </c>
      <c r="J634">
        <v>0</v>
      </c>
      <c r="K634">
        <v>0</v>
      </c>
      <c r="L634">
        <v>0</v>
      </c>
      <c r="M634">
        <v>0</v>
      </c>
      <c r="N634">
        <v>0</v>
      </c>
    </row>
    <row r="635" spans="1:14">
      <c r="A635">
        <v>1301004</v>
      </c>
      <c r="B635">
        <v>1</v>
      </c>
      <c r="C635" t="s">
        <v>1866</v>
      </c>
      <c r="D635">
        <v>0</v>
      </c>
      <c r="E635">
        <f t="shared" si="29"/>
        <v>2301004</v>
      </c>
      <c r="F635">
        <f t="shared" si="30"/>
        <v>3301004</v>
      </c>
      <c r="G635" t="s">
        <v>4737</v>
      </c>
      <c r="H635">
        <v>0</v>
      </c>
      <c r="I635" t="b">
        <v>0</v>
      </c>
      <c r="J635">
        <v>0</v>
      </c>
      <c r="K635">
        <v>0</v>
      </c>
      <c r="L635">
        <v>0</v>
      </c>
      <c r="M635">
        <v>0</v>
      </c>
      <c r="N635">
        <v>0</v>
      </c>
    </row>
    <row r="636" spans="1:14">
      <c r="A636">
        <v>1301006</v>
      </c>
      <c r="B636">
        <v>1</v>
      </c>
      <c r="C636" t="s">
        <v>1866</v>
      </c>
      <c r="D636">
        <v>0</v>
      </c>
      <c r="E636">
        <f t="shared" si="29"/>
        <v>2301006</v>
      </c>
      <c r="F636">
        <f t="shared" si="30"/>
        <v>3301006</v>
      </c>
      <c r="G636" t="s">
        <v>4738</v>
      </c>
      <c r="H636">
        <v>0</v>
      </c>
      <c r="I636" t="b">
        <v>0</v>
      </c>
      <c r="J636">
        <v>0</v>
      </c>
      <c r="K636">
        <v>0</v>
      </c>
      <c r="L636">
        <v>0</v>
      </c>
      <c r="M636">
        <v>0</v>
      </c>
      <c r="N636">
        <v>0</v>
      </c>
    </row>
    <row r="637" spans="1:14">
      <c r="A637">
        <v>1301008</v>
      </c>
      <c r="B637">
        <v>1</v>
      </c>
      <c r="C637" t="s">
        <v>1866</v>
      </c>
      <c r="D637">
        <v>0</v>
      </c>
      <c r="E637">
        <f t="shared" si="29"/>
        <v>2301008</v>
      </c>
      <c r="F637">
        <f t="shared" si="30"/>
        <v>3301008</v>
      </c>
      <c r="G637" t="s">
        <v>4739</v>
      </c>
      <c r="H637">
        <v>0</v>
      </c>
      <c r="I637" t="b">
        <v>0</v>
      </c>
      <c r="J637">
        <v>0</v>
      </c>
      <c r="K637">
        <v>0</v>
      </c>
      <c r="L637">
        <v>0</v>
      </c>
      <c r="M637">
        <v>0</v>
      </c>
      <c r="N637">
        <v>0</v>
      </c>
    </row>
    <row r="638" spans="1:14">
      <c r="A638">
        <v>1301010</v>
      </c>
      <c r="B638">
        <v>1</v>
      </c>
      <c r="C638" t="s">
        <v>1866</v>
      </c>
      <c r="D638">
        <v>0</v>
      </c>
      <c r="E638">
        <f t="shared" si="29"/>
        <v>2301010</v>
      </c>
      <c r="F638">
        <f t="shared" si="30"/>
        <v>3301010</v>
      </c>
      <c r="G638" t="s">
        <v>4740</v>
      </c>
      <c r="H638">
        <v>0</v>
      </c>
      <c r="I638" t="b">
        <v>0</v>
      </c>
      <c r="J638">
        <v>0</v>
      </c>
      <c r="K638">
        <v>0</v>
      </c>
      <c r="L638">
        <v>0</v>
      </c>
      <c r="M638">
        <v>0</v>
      </c>
      <c r="N638">
        <v>0</v>
      </c>
    </row>
    <row r="639" spans="1:14">
      <c r="A639">
        <v>1301011</v>
      </c>
      <c r="B639">
        <v>1</v>
      </c>
      <c r="C639" t="s">
        <v>1866</v>
      </c>
      <c r="D639">
        <v>0</v>
      </c>
      <c r="E639">
        <f t="shared" si="29"/>
        <v>2301011</v>
      </c>
      <c r="F639">
        <f t="shared" si="30"/>
        <v>3301011</v>
      </c>
      <c r="G639" t="s">
        <v>4741</v>
      </c>
      <c r="H639">
        <v>0</v>
      </c>
      <c r="I639" t="b">
        <v>0</v>
      </c>
      <c r="J639">
        <v>0</v>
      </c>
      <c r="K639">
        <v>0</v>
      </c>
      <c r="L639">
        <v>0</v>
      </c>
      <c r="M639">
        <v>0</v>
      </c>
      <c r="N639">
        <v>0</v>
      </c>
    </row>
    <row r="640" spans="1:14">
      <c r="A640">
        <v>1302001</v>
      </c>
      <c r="B640">
        <v>1</v>
      </c>
      <c r="C640" t="s">
        <v>1866</v>
      </c>
      <c r="D640">
        <v>0</v>
      </c>
      <c r="E640">
        <f t="shared" si="29"/>
        <v>2302001</v>
      </c>
      <c r="F640">
        <f t="shared" si="30"/>
        <v>3302001</v>
      </c>
      <c r="G640" t="s">
        <v>4742</v>
      </c>
      <c r="H640">
        <v>0</v>
      </c>
      <c r="I640" t="b">
        <v>0</v>
      </c>
      <c r="J640">
        <v>0</v>
      </c>
      <c r="K640">
        <v>0</v>
      </c>
      <c r="L640">
        <v>0</v>
      </c>
      <c r="M640">
        <v>0</v>
      </c>
      <c r="N640">
        <v>0</v>
      </c>
    </row>
    <row r="641" spans="1:14">
      <c r="A641">
        <v>1302002</v>
      </c>
      <c r="B641">
        <v>1</v>
      </c>
      <c r="C641" t="s">
        <v>1866</v>
      </c>
      <c r="D641">
        <v>0</v>
      </c>
      <c r="E641">
        <f t="shared" si="29"/>
        <v>2302002</v>
      </c>
      <c r="F641">
        <f t="shared" si="30"/>
        <v>3302002</v>
      </c>
      <c r="G641" t="s">
        <v>4743</v>
      </c>
      <c r="H641">
        <v>0</v>
      </c>
      <c r="I641" t="b">
        <v>0</v>
      </c>
      <c r="J641">
        <v>0</v>
      </c>
      <c r="K641">
        <v>0</v>
      </c>
      <c r="L641">
        <v>0</v>
      </c>
      <c r="M641">
        <v>0</v>
      </c>
      <c r="N641">
        <v>0</v>
      </c>
    </row>
    <row r="642" spans="1:14">
      <c r="A642">
        <v>1302003</v>
      </c>
      <c r="B642">
        <v>1</v>
      </c>
      <c r="C642" t="s">
        <v>1866</v>
      </c>
      <c r="D642">
        <v>0</v>
      </c>
      <c r="E642">
        <f t="shared" si="29"/>
        <v>2302003</v>
      </c>
      <c r="F642">
        <f t="shared" si="30"/>
        <v>3302003</v>
      </c>
      <c r="G642" t="s">
        <v>4744</v>
      </c>
      <c r="H642">
        <v>0</v>
      </c>
      <c r="I642" t="b">
        <v>0</v>
      </c>
      <c r="J642">
        <v>0</v>
      </c>
      <c r="K642">
        <v>0</v>
      </c>
      <c r="L642">
        <v>0</v>
      </c>
      <c r="M642">
        <v>0</v>
      </c>
      <c r="N642">
        <v>0</v>
      </c>
    </row>
    <row r="643" spans="1:14">
      <c r="A643">
        <v>1302005</v>
      </c>
      <c r="B643">
        <v>1</v>
      </c>
      <c r="C643" t="s">
        <v>1866</v>
      </c>
      <c r="D643">
        <v>0</v>
      </c>
      <c r="E643">
        <f t="shared" si="29"/>
        <v>2302005</v>
      </c>
      <c r="F643">
        <f t="shared" si="30"/>
        <v>3302005</v>
      </c>
      <c r="G643" t="s">
        <v>4745</v>
      </c>
      <c r="H643">
        <v>0</v>
      </c>
      <c r="I643" t="b">
        <v>0</v>
      </c>
      <c r="J643">
        <v>0</v>
      </c>
      <c r="K643">
        <v>0</v>
      </c>
      <c r="L643">
        <v>0</v>
      </c>
      <c r="M643">
        <v>0</v>
      </c>
      <c r="N643">
        <v>0</v>
      </c>
    </row>
    <row r="644" spans="1:14">
      <c r="A644">
        <v>1302007</v>
      </c>
      <c r="B644">
        <v>1</v>
      </c>
      <c r="C644" t="s">
        <v>1866</v>
      </c>
      <c r="D644">
        <v>0</v>
      </c>
      <c r="E644">
        <f t="shared" si="29"/>
        <v>2302007</v>
      </c>
      <c r="F644">
        <f t="shared" si="30"/>
        <v>3302007</v>
      </c>
      <c r="G644" t="s">
        <v>4746</v>
      </c>
      <c r="H644">
        <v>0</v>
      </c>
      <c r="I644" t="b">
        <v>0</v>
      </c>
      <c r="J644">
        <v>0</v>
      </c>
      <c r="K644">
        <v>0</v>
      </c>
      <c r="L644">
        <v>0</v>
      </c>
      <c r="M644">
        <v>0</v>
      </c>
      <c r="N644">
        <v>0</v>
      </c>
    </row>
    <row r="645" spans="1:14">
      <c r="A645">
        <v>1302008</v>
      </c>
      <c r="B645">
        <v>1</v>
      </c>
      <c r="C645" t="s">
        <v>1866</v>
      </c>
      <c r="D645">
        <v>0</v>
      </c>
      <c r="E645">
        <f t="shared" si="29"/>
        <v>2302008</v>
      </c>
      <c r="F645">
        <f t="shared" si="30"/>
        <v>3302008</v>
      </c>
      <c r="G645" t="s">
        <v>4747</v>
      </c>
      <c r="H645">
        <v>0</v>
      </c>
      <c r="I645" t="b">
        <v>0</v>
      </c>
      <c r="J645">
        <v>0</v>
      </c>
      <c r="K645">
        <v>0</v>
      </c>
      <c r="L645">
        <v>0</v>
      </c>
      <c r="M645">
        <v>0</v>
      </c>
      <c r="N645">
        <v>0</v>
      </c>
    </row>
    <row r="646" spans="1:14">
      <c r="A646">
        <v>1302009</v>
      </c>
      <c r="B646">
        <v>1</v>
      </c>
      <c r="C646" t="s">
        <v>1866</v>
      </c>
      <c r="D646">
        <v>0</v>
      </c>
      <c r="E646">
        <f t="shared" si="29"/>
        <v>2302009</v>
      </c>
      <c r="F646">
        <f t="shared" si="30"/>
        <v>3302009</v>
      </c>
      <c r="G646" t="s">
        <v>4722</v>
      </c>
      <c r="H646">
        <v>0</v>
      </c>
      <c r="I646" t="b">
        <v>0</v>
      </c>
      <c r="J646">
        <v>0</v>
      </c>
      <c r="K646">
        <v>0</v>
      </c>
      <c r="L646">
        <v>0</v>
      </c>
      <c r="M646">
        <v>0</v>
      </c>
      <c r="N646">
        <v>0</v>
      </c>
    </row>
    <row r="647" spans="1:14">
      <c r="A647">
        <v>1302011</v>
      </c>
      <c r="B647">
        <v>1</v>
      </c>
      <c r="C647" t="s">
        <v>1866</v>
      </c>
      <c r="D647">
        <v>0</v>
      </c>
      <c r="E647">
        <f t="shared" si="29"/>
        <v>2302011</v>
      </c>
      <c r="F647">
        <f t="shared" si="30"/>
        <v>3302011</v>
      </c>
      <c r="G647" t="s">
        <v>4723</v>
      </c>
      <c r="H647">
        <v>0</v>
      </c>
      <c r="I647" t="b">
        <v>0</v>
      </c>
      <c r="J647">
        <v>0</v>
      </c>
      <c r="K647">
        <v>0</v>
      </c>
      <c r="L647">
        <v>0</v>
      </c>
      <c r="M647">
        <v>0</v>
      </c>
      <c r="N647">
        <v>0</v>
      </c>
    </row>
    <row r="648" spans="1:14">
      <c r="A648">
        <v>1302012</v>
      </c>
      <c r="B648">
        <v>1</v>
      </c>
      <c r="C648" t="s">
        <v>1866</v>
      </c>
      <c r="D648">
        <v>0</v>
      </c>
      <c r="E648">
        <f t="shared" si="29"/>
        <v>2302012</v>
      </c>
      <c r="F648">
        <f t="shared" si="30"/>
        <v>3302012</v>
      </c>
      <c r="G648" t="s">
        <v>4724</v>
      </c>
      <c r="H648">
        <v>0</v>
      </c>
      <c r="I648" t="b">
        <v>0</v>
      </c>
      <c r="J648">
        <v>0</v>
      </c>
      <c r="K648">
        <v>0</v>
      </c>
      <c r="L648">
        <v>0</v>
      </c>
      <c r="M648">
        <v>0</v>
      </c>
      <c r="N648">
        <v>0</v>
      </c>
    </row>
    <row r="649" spans="1:14">
      <c r="A649">
        <v>1303002</v>
      </c>
      <c r="B649">
        <v>1</v>
      </c>
      <c r="C649" t="s">
        <v>1866</v>
      </c>
      <c r="D649">
        <v>0</v>
      </c>
      <c r="E649">
        <f t="shared" si="29"/>
        <v>2303002</v>
      </c>
      <c r="F649">
        <f t="shared" si="30"/>
        <v>3303002</v>
      </c>
      <c r="G649" t="s">
        <v>4725</v>
      </c>
      <c r="H649">
        <v>0</v>
      </c>
      <c r="I649" t="b">
        <v>0</v>
      </c>
      <c r="J649">
        <v>0</v>
      </c>
      <c r="K649">
        <v>0</v>
      </c>
      <c r="L649">
        <v>0</v>
      </c>
      <c r="M649">
        <v>0</v>
      </c>
      <c r="N649">
        <v>0</v>
      </c>
    </row>
    <row r="650" spans="1:14">
      <c r="A650">
        <v>1303005</v>
      </c>
      <c r="B650">
        <v>1</v>
      </c>
      <c r="C650" t="s">
        <v>1866</v>
      </c>
      <c r="D650">
        <v>0</v>
      </c>
      <c r="E650">
        <f t="shared" si="29"/>
        <v>2303005</v>
      </c>
      <c r="F650">
        <f t="shared" si="30"/>
        <v>3303005</v>
      </c>
      <c r="G650" t="s">
        <v>4726</v>
      </c>
      <c r="H650">
        <v>0</v>
      </c>
      <c r="I650" t="b">
        <v>0</v>
      </c>
      <c r="J650">
        <v>0</v>
      </c>
      <c r="K650">
        <v>0</v>
      </c>
      <c r="L650">
        <v>0</v>
      </c>
      <c r="M650">
        <v>0</v>
      </c>
      <c r="N650">
        <v>0</v>
      </c>
    </row>
    <row r="651" spans="1:14">
      <c r="A651">
        <v>1303006</v>
      </c>
      <c r="B651">
        <v>1</v>
      </c>
      <c r="C651" t="s">
        <v>1866</v>
      </c>
      <c r="D651">
        <v>0</v>
      </c>
      <c r="E651">
        <f t="shared" si="29"/>
        <v>2303006</v>
      </c>
      <c r="F651">
        <f t="shared" si="30"/>
        <v>3303006</v>
      </c>
      <c r="G651" t="s">
        <v>4727</v>
      </c>
      <c r="H651">
        <v>0</v>
      </c>
      <c r="I651" t="b">
        <v>0</v>
      </c>
      <c r="J651">
        <v>0</v>
      </c>
      <c r="K651">
        <v>0</v>
      </c>
      <c r="L651">
        <v>0</v>
      </c>
      <c r="M651">
        <v>0</v>
      </c>
      <c r="N651">
        <v>0</v>
      </c>
    </row>
    <row r="652" spans="1:14">
      <c r="A652">
        <v>1303008</v>
      </c>
      <c r="B652">
        <v>1</v>
      </c>
      <c r="C652" t="s">
        <v>1866</v>
      </c>
      <c r="D652">
        <v>0</v>
      </c>
      <c r="E652">
        <f t="shared" si="29"/>
        <v>2303008</v>
      </c>
      <c r="F652">
        <f t="shared" si="30"/>
        <v>3303008</v>
      </c>
      <c r="G652" t="s">
        <v>4728</v>
      </c>
      <c r="H652">
        <v>0</v>
      </c>
      <c r="I652" t="b">
        <v>0</v>
      </c>
      <c r="J652">
        <v>0</v>
      </c>
      <c r="K652">
        <v>0</v>
      </c>
      <c r="L652">
        <v>0</v>
      </c>
      <c r="M652">
        <v>0</v>
      </c>
      <c r="N652">
        <v>0</v>
      </c>
    </row>
    <row r="653" spans="1:14">
      <c r="A653">
        <v>1303010</v>
      </c>
      <c r="B653">
        <v>1</v>
      </c>
      <c r="C653" t="s">
        <v>1866</v>
      </c>
      <c r="D653">
        <v>0</v>
      </c>
      <c r="E653">
        <f t="shared" si="29"/>
        <v>2303010</v>
      </c>
      <c r="F653">
        <f t="shared" si="30"/>
        <v>3303010</v>
      </c>
      <c r="G653" t="s">
        <v>4729</v>
      </c>
      <c r="H653">
        <v>0</v>
      </c>
      <c r="I653" t="b">
        <v>0</v>
      </c>
      <c r="J653">
        <v>0</v>
      </c>
      <c r="K653">
        <v>0</v>
      </c>
      <c r="L653">
        <v>0</v>
      </c>
      <c r="M653">
        <v>0</v>
      </c>
      <c r="N653">
        <v>0</v>
      </c>
    </row>
    <row r="654" spans="1:14">
      <c r="A654">
        <v>1410002</v>
      </c>
      <c r="B654">
        <v>1</v>
      </c>
      <c r="C654" t="s">
        <v>1866</v>
      </c>
      <c r="D654">
        <v>0</v>
      </c>
      <c r="E654">
        <f t="shared" si="29"/>
        <v>2410002</v>
      </c>
      <c r="F654">
        <f t="shared" si="30"/>
        <v>3410002</v>
      </c>
      <c r="G654" t="s">
        <v>4730</v>
      </c>
      <c r="H654">
        <v>0</v>
      </c>
      <c r="I654" t="b">
        <v>0</v>
      </c>
      <c r="J654">
        <v>0</v>
      </c>
      <c r="K654">
        <v>0</v>
      </c>
      <c r="L654">
        <v>0</v>
      </c>
      <c r="M654">
        <v>0</v>
      </c>
      <c r="N654">
        <v>0</v>
      </c>
    </row>
    <row r="655" spans="1:14">
      <c r="A655">
        <v>1410004</v>
      </c>
      <c r="B655">
        <v>1</v>
      </c>
      <c r="C655" t="s">
        <v>1866</v>
      </c>
      <c r="D655">
        <v>0</v>
      </c>
      <c r="E655">
        <f t="shared" si="29"/>
        <v>2410004</v>
      </c>
      <c r="F655">
        <f t="shared" si="30"/>
        <v>3410004</v>
      </c>
      <c r="G655" t="s">
        <v>4731</v>
      </c>
      <c r="H655">
        <v>0</v>
      </c>
      <c r="I655" t="b">
        <v>0</v>
      </c>
      <c r="J655">
        <v>0</v>
      </c>
      <c r="K655">
        <v>0</v>
      </c>
      <c r="L655">
        <v>0</v>
      </c>
      <c r="M655">
        <v>0</v>
      </c>
      <c r="N655">
        <v>0</v>
      </c>
    </row>
    <row r="656" spans="1:14">
      <c r="A656">
        <v>1410006</v>
      </c>
      <c r="B656">
        <v>1</v>
      </c>
      <c r="C656" t="s">
        <v>1866</v>
      </c>
      <c r="D656">
        <v>0</v>
      </c>
      <c r="E656">
        <f t="shared" si="29"/>
        <v>2410006</v>
      </c>
      <c r="F656">
        <f t="shared" si="30"/>
        <v>3410006</v>
      </c>
      <c r="G656" t="s">
        <v>4732</v>
      </c>
      <c r="H656">
        <v>0</v>
      </c>
      <c r="I656" t="b">
        <v>0</v>
      </c>
      <c r="J656">
        <v>0</v>
      </c>
      <c r="K656">
        <v>0</v>
      </c>
      <c r="L656">
        <v>0</v>
      </c>
      <c r="M656">
        <v>0</v>
      </c>
      <c r="N656">
        <v>0</v>
      </c>
    </row>
    <row r="657" spans="1:14">
      <c r="A657">
        <v>1410008</v>
      </c>
      <c r="B657">
        <v>1</v>
      </c>
      <c r="C657" t="s">
        <v>1866</v>
      </c>
      <c r="D657">
        <v>0</v>
      </c>
      <c r="E657">
        <f t="shared" si="29"/>
        <v>2410008</v>
      </c>
      <c r="F657">
        <f t="shared" si="30"/>
        <v>3410008</v>
      </c>
      <c r="G657" t="s">
        <v>4733</v>
      </c>
      <c r="H657">
        <v>0</v>
      </c>
      <c r="I657" t="b">
        <v>0</v>
      </c>
      <c r="J657">
        <v>0</v>
      </c>
      <c r="K657">
        <v>0</v>
      </c>
      <c r="L657">
        <v>0</v>
      </c>
      <c r="M657">
        <v>0</v>
      </c>
      <c r="N657">
        <v>0</v>
      </c>
    </row>
    <row r="658" spans="1:14">
      <c r="A658">
        <v>1410010</v>
      </c>
      <c r="B658">
        <v>1</v>
      </c>
      <c r="C658" t="s">
        <v>1866</v>
      </c>
      <c r="D658">
        <v>0</v>
      </c>
      <c r="E658">
        <f t="shared" si="29"/>
        <v>2410010</v>
      </c>
      <c r="F658">
        <f t="shared" si="30"/>
        <v>3410010</v>
      </c>
      <c r="G658" t="s">
        <v>4734</v>
      </c>
      <c r="H658">
        <v>0</v>
      </c>
      <c r="I658" t="b">
        <v>0</v>
      </c>
      <c r="J658">
        <v>0</v>
      </c>
      <c r="K658">
        <v>0</v>
      </c>
      <c r="L658">
        <v>0</v>
      </c>
      <c r="M658">
        <v>0</v>
      </c>
      <c r="N658">
        <v>0</v>
      </c>
    </row>
    <row r="659" spans="1:14">
      <c r="A659">
        <v>1410012</v>
      </c>
      <c r="B659">
        <v>1</v>
      </c>
      <c r="C659" t="s">
        <v>1866</v>
      </c>
      <c r="D659">
        <v>0</v>
      </c>
      <c r="E659">
        <f t="shared" ref="E659:E713" si="31">A659+1000000</f>
        <v>2410012</v>
      </c>
      <c r="F659">
        <f t="shared" ref="F659:F713" si="32">A659+2000000</f>
        <v>3410012</v>
      </c>
      <c r="G659" t="s">
        <v>4735</v>
      </c>
      <c r="H659">
        <v>0</v>
      </c>
      <c r="I659" t="b">
        <v>0</v>
      </c>
      <c r="J659">
        <v>0</v>
      </c>
      <c r="K659">
        <v>0</v>
      </c>
      <c r="L659">
        <v>0</v>
      </c>
      <c r="M659">
        <v>0</v>
      </c>
      <c r="N659">
        <v>0</v>
      </c>
    </row>
    <row r="660" spans="1:14">
      <c r="A660">
        <v>1420001</v>
      </c>
      <c r="B660">
        <v>1</v>
      </c>
      <c r="C660" t="s">
        <v>1866</v>
      </c>
      <c r="D660">
        <v>0</v>
      </c>
      <c r="E660">
        <f t="shared" si="31"/>
        <v>2420001</v>
      </c>
      <c r="F660">
        <f t="shared" si="32"/>
        <v>3420001</v>
      </c>
      <c r="G660" t="s">
        <v>4736</v>
      </c>
      <c r="H660">
        <v>0</v>
      </c>
      <c r="I660" t="b">
        <v>0</v>
      </c>
      <c r="J660">
        <v>0</v>
      </c>
      <c r="K660">
        <v>0</v>
      </c>
      <c r="L660">
        <v>0</v>
      </c>
      <c r="M660">
        <v>0</v>
      </c>
      <c r="N660">
        <v>0</v>
      </c>
    </row>
    <row r="661" spans="1:14">
      <c r="A661">
        <v>1420002</v>
      </c>
      <c r="B661">
        <v>1</v>
      </c>
      <c r="C661" t="s">
        <v>1866</v>
      </c>
      <c r="D661">
        <v>0</v>
      </c>
      <c r="E661">
        <f t="shared" si="31"/>
        <v>2420002</v>
      </c>
      <c r="F661">
        <f t="shared" si="32"/>
        <v>3420002</v>
      </c>
      <c r="G661" t="s">
        <v>4737</v>
      </c>
      <c r="H661">
        <v>0</v>
      </c>
      <c r="I661" t="b">
        <v>0</v>
      </c>
      <c r="J661">
        <v>0</v>
      </c>
      <c r="K661">
        <v>0</v>
      </c>
      <c r="L661">
        <v>0</v>
      </c>
      <c r="M661">
        <v>0</v>
      </c>
      <c r="N661">
        <v>0</v>
      </c>
    </row>
    <row r="662" spans="1:14">
      <c r="A662">
        <v>1420003</v>
      </c>
      <c r="B662">
        <v>1</v>
      </c>
      <c r="C662" t="s">
        <v>1866</v>
      </c>
      <c r="D662">
        <v>0</v>
      </c>
      <c r="E662">
        <f t="shared" si="31"/>
        <v>2420003</v>
      </c>
      <c r="F662">
        <f t="shared" si="32"/>
        <v>3420003</v>
      </c>
      <c r="G662" t="s">
        <v>4738</v>
      </c>
      <c r="H662">
        <v>0</v>
      </c>
      <c r="I662" t="b">
        <v>0</v>
      </c>
      <c r="J662">
        <v>0</v>
      </c>
      <c r="K662">
        <v>0</v>
      </c>
      <c r="L662">
        <v>0</v>
      </c>
      <c r="M662">
        <v>0</v>
      </c>
      <c r="N662">
        <v>0</v>
      </c>
    </row>
    <row r="663" spans="1:14">
      <c r="A663">
        <v>1420005</v>
      </c>
      <c r="B663">
        <v>1</v>
      </c>
      <c r="C663" t="s">
        <v>1866</v>
      </c>
      <c r="D663">
        <v>0</v>
      </c>
      <c r="E663">
        <f t="shared" si="31"/>
        <v>2420005</v>
      </c>
      <c r="F663">
        <f t="shared" si="32"/>
        <v>3420005</v>
      </c>
      <c r="G663" t="s">
        <v>4739</v>
      </c>
      <c r="H663">
        <v>0</v>
      </c>
      <c r="I663" t="b">
        <v>0</v>
      </c>
      <c r="J663">
        <v>0</v>
      </c>
      <c r="K663">
        <v>0</v>
      </c>
      <c r="L663">
        <v>0</v>
      </c>
      <c r="M663">
        <v>0</v>
      </c>
      <c r="N663">
        <v>0</v>
      </c>
    </row>
    <row r="664" spans="1:14">
      <c r="A664">
        <v>1420007</v>
      </c>
      <c r="B664">
        <v>1</v>
      </c>
      <c r="C664" t="s">
        <v>1866</v>
      </c>
      <c r="D664">
        <v>0</v>
      </c>
      <c r="E664">
        <f t="shared" si="31"/>
        <v>2420007</v>
      </c>
      <c r="F664">
        <f t="shared" si="32"/>
        <v>3420007</v>
      </c>
      <c r="G664" t="s">
        <v>4740</v>
      </c>
      <c r="H664">
        <v>0</v>
      </c>
      <c r="I664" t="b">
        <v>0</v>
      </c>
      <c r="J664">
        <v>0</v>
      </c>
      <c r="K664">
        <v>0</v>
      </c>
      <c r="L664">
        <v>0</v>
      </c>
      <c r="M664">
        <v>0</v>
      </c>
      <c r="N664">
        <v>0</v>
      </c>
    </row>
    <row r="665" spans="1:14">
      <c r="A665">
        <v>1420008</v>
      </c>
      <c r="B665">
        <v>1</v>
      </c>
      <c r="C665" t="s">
        <v>1866</v>
      </c>
      <c r="D665">
        <v>0</v>
      </c>
      <c r="E665">
        <f t="shared" si="31"/>
        <v>2420008</v>
      </c>
      <c r="F665">
        <f t="shared" si="32"/>
        <v>3420008</v>
      </c>
      <c r="G665" t="s">
        <v>4741</v>
      </c>
      <c r="H665">
        <v>0</v>
      </c>
      <c r="I665" t="b">
        <v>0</v>
      </c>
      <c r="J665">
        <v>0</v>
      </c>
      <c r="K665">
        <v>0</v>
      </c>
      <c r="L665">
        <v>0</v>
      </c>
      <c r="M665">
        <v>0</v>
      </c>
      <c r="N665">
        <v>0</v>
      </c>
    </row>
    <row r="666" spans="1:14">
      <c r="A666">
        <v>1420009</v>
      </c>
      <c r="B666">
        <v>1</v>
      </c>
      <c r="C666" t="s">
        <v>1866</v>
      </c>
      <c r="D666">
        <v>0</v>
      </c>
      <c r="E666">
        <f t="shared" si="31"/>
        <v>2420009</v>
      </c>
      <c r="F666">
        <f t="shared" si="32"/>
        <v>3420009</v>
      </c>
      <c r="G666" t="s">
        <v>4742</v>
      </c>
      <c r="H666">
        <v>0</v>
      </c>
      <c r="I666" t="b">
        <v>0</v>
      </c>
      <c r="J666">
        <v>0</v>
      </c>
      <c r="K666">
        <v>0</v>
      </c>
      <c r="L666">
        <v>0</v>
      </c>
      <c r="M666">
        <v>0</v>
      </c>
      <c r="N666">
        <v>0</v>
      </c>
    </row>
    <row r="667" spans="1:14">
      <c r="A667">
        <v>1420011</v>
      </c>
      <c r="B667">
        <v>1</v>
      </c>
      <c r="C667" t="s">
        <v>1866</v>
      </c>
      <c r="D667">
        <v>0</v>
      </c>
      <c r="E667">
        <f t="shared" si="31"/>
        <v>2420011</v>
      </c>
      <c r="F667">
        <f t="shared" si="32"/>
        <v>3420011</v>
      </c>
      <c r="G667" t="s">
        <v>4743</v>
      </c>
      <c r="H667">
        <v>0</v>
      </c>
      <c r="I667" t="b">
        <v>0</v>
      </c>
      <c r="J667">
        <v>0</v>
      </c>
      <c r="K667">
        <v>0</v>
      </c>
      <c r="L667">
        <v>0</v>
      </c>
      <c r="M667">
        <v>0</v>
      </c>
      <c r="N667">
        <v>0</v>
      </c>
    </row>
    <row r="668" spans="1:14">
      <c r="A668">
        <v>1420012</v>
      </c>
      <c r="B668">
        <v>1</v>
      </c>
      <c r="C668" t="s">
        <v>1866</v>
      </c>
      <c r="D668">
        <v>0</v>
      </c>
      <c r="E668">
        <f t="shared" si="31"/>
        <v>2420012</v>
      </c>
      <c r="F668">
        <f t="shared" si="32"/>
        <v>3420012</v>
      </c>
      <c r="G668" t="s">
        <v>4744</v>
      </c>
      <c r="H668">
        <v>0</v>
      </c>
      <c r="I668" t="b">
        <v>0</v>
      </c>
      <c r="J668">
        <v>0</v>
      </c>
      <c r="K668">
        <v>0</v>
      </c>
      <c r="L668">
        <v>0</v>
      </c>
      <c r="M668">
        <v>0</v>
      </c>
      <c r="N668">
        <v>0</v>
      </c>
    </row>
    <row r="669" spans="1:14">
      <c r="A669">
        <v>1430002</v>
      </c>
      <c r="B669">
        <v>1</v>
      </c>
      <c r="C669" t="s">
        <v>1866</v>
      </c>
      <c r="D669">
        <v>0</v>
      </c>
      <c r="E669">
        <f t="shared" si="31"/>
        <v>2430002</v>
      </c>
      <c r="F669">
        <f t="shared" si="32"/>
        <v>3430002</v>
      </c>
      <c r="G669" t="s">
        <v>4745</v>
      </c>
      <c r="H669">
        <v>0</v>
      </c>
      <c r="I669" t="b">
        <v>0</v>
      </c>
      <c r="J669">
        <v>0</v>
      </c>
      <c r="K669">
        <v>0</v>
      </c>
      <c r="L669">
        <v>0</v>
      </c>
      <c r="M669">
        <v>0</v>
      </c>
      <c r="N669">
        <v>0</v>
      </c>
    </row>
    <row r="670" spans="1:14">
      <c r="A670">
        <v>1430004</v>
      </c>
      <c r="B670">
        <v>1</v>
      </c>
      <c r="C670" t="s">
        <v>1866</v>
      </c>
      <c r="D670">
        <v>0</v>
      </c>
      <c r="E670">
        <f t="shared" si="31"/>
        <v>2430004</v>
      </c>
      <c r="F670">
        <f t="shared" si="32"/>
        <v>3430004</v>
      </c>
      <c r="G670" t="s">
        <v>4746</v>
      </c>
      <c r="H670">
        <v>0</v>
      </c>
      <c r="I670" t="b">
        <v>0</v>
      </c>
      <c r="J670">
        <v>0</v>
      </c>
      <c r="K670">
        <v>0</v>
      </c>
      <c r="L670">
        <v>0</v>
      </c>
      <c r="M670">
        <v>0</v>
      </c>
      <c r="N670">
        <v>0</v>
      </c>
    </row>
    <row r="671" spans="1:14">
      <c r="A671">
        <v>1430006</v>
      </c>
      <c r="B671">
        <v>1</v>
      </c>
      <c r="C671" t="s">
        <v>1866</v>
      </c>
      <c r="D671">
        <v>0</v>
      </c>
      <c r="E671">
        <f t="shared" si="31"/>
        <v>2430006</v>
      </c>
      <c r="F671">
        <f t="shared" si="32"/>
        <v>3430006</v>
      </c>
      <c r="G671" t="s">
        <v>4747</v>
      </c>
      <c r="H671">
        <v>0</v>
      </c>
      <c r="I671" t="b">
        <v>0</v>
      </c>
      <c r="J671">
        <v>0</v>
      </c>
      <c r="K671">
        <v>0</v>
      </c>
      <c r="L671">
        <v>0</v>
      </c>
      <c r="M671">
        <v>0</v>
      </c>
      <c r="N671">
        <v>0</v>
      </c>
    </row>
    <row r="672" spans="1:14">
      <c r="A672">
        <v>1430009</v>
      </c>
      <c r="B672">
        <v>1</v>
      </c>
      <c r="C672" t="s">
        <v>1866</v>
      </c>
      <c r="D672">
        <v>0</v>
      </c>
      <c r="E672">
        <f t="shared" si="31"/>
        <v>2430009</v>
      </c>
      <c r="F672">
        <f t="shared" si="32"/>
        <v>3430009</v>
      </c>
      <c r="G672" t="s">
        <v>4722</v>
      </c>
      <c r="H672">
        <v>0</v>
      </c>
      <c r="I672" t="b">
        <v>0</v>
      </c>
      <c r="J672">
        <v>0</v>
      </c>
      <c r="K672">
        <v>0</v>
      </c>
      <c r="L672">
        <v>0</v>
      </c>
      <c r="M672">
        <v>0</v>
      </c>
      <c r="N672">
        <v>0</v>
      </c>
    </row>
    <row r="673" spans="1:14">
      <c r="A673">
        <v>1430012</v>
      </c>
      <c r="B673">
        <v>1</v>
      </c>
      <c r="C673" t="s">
        <v>1866</v>
      </c>
      <c r="D673">
        <v>0</v>
      </c>
      <c r="E673">
        <f t="shared" si="31"/>
        <v>2430012</v>
      </c>
      <c r="F673">
        <f t="shared" si="32"/>
        <v>3430012</v>
      </c>
      <c r="G673" t="s">
        <v>4723</v>
      </c>
      <c r="H673">
        <v>0</v>
      </c>
      <c r="I673" t="b">
        <v>0</v>
      </c>
      <c r="J673">
        <v>0</v>
      </c>
      <c r="K673">
        <v>0</v>
      </c>
      <c r="L673">
        <v>0</v>
      </c>
      <c r="M673">
        <v>0</v>
      </c>
      <c r="N673">
        <v>0</v>
      </c>
    </row>
    <row r="674" spans="1:14">
      <c r="A674">
        <v>1510002</v>
      </c>
      <c r="B674">
        <v>1</v>
      </c>
      <c r="C674" t="s">
        <v>1866</v>
      </c>
      <c r="D674">
        <v>0</v>
      </c>
      <c r="E674">
        <f t="shared" si="31"/>
        <v>2510002</v>
      </c>
      <c r="F674">
        <f t="shared" si="32"/>
        <v>3510002</v>
      </c>
      <c r="G674" t="s">
        <v>4724</v>
      </c>
      <c r="H674">
        <v>0</v>
      </c>
      <c r="I674" t="b">
        <v>0</v>
      </c>
      <c r="J674">
        <v>0</v>
      </c>
      <c r="K674">
        <v>0</v>
      </c>
      <c r="L674">
        <v>0</v>
      </c>
      <c r="M674">
        <v>0</v>
      </c>
      <c r="N674">
        <v>0</v>
      </c>
    </row>
    <row r="675" spans="1:14">
      <c r="A675">
        <v>1510004</v>
      </c>
      <c r="B675">
        <v>1</v>
      </c>
      <c r="C675" t="s">
        <v>1866</v>
      </c>
      <c r="D675">
        <v>0</v>
      </c>
      <c r="E675">
        <f t="shared" si="31"/>
        <v>2510004</v>
      </c>
      <c r="F675">
        <f t="shared" si="32"/>
        <v>3510004</v>
      </c>
      <c r="G675" t="s">
        <v>4725</v>
      </c>
      <c r="H675">
        <v>0</v>
      </c>
      <c r="I675" t="b">
        <v>0</v>
      </c>
      <c r="J675">
        <v>0</v>
      </c>
      <c r="K675">
        <v>0</v>
      </c>
      <c r="L675">
        <v>0</v>
      </c>
      <c r="M675">
        <v>0</v>
      </c>
      <c r="N675">
        <v>0</v>
      </c>
    </row>
    <row r="676" spans="1:14">
      <c r="A676">
        <v>1510006</v>
      </c>
      <c r="B676">
        <v>1</v>
      </c>
      <c r="C676" t="s">
        <v>1866</v>
      </c>
      <c r="D676">
        <v>0</v>
      </c>
      <c r="E676">
        <f t="shared" si="31"/>
        <v>2510006</v>
      </c>
      <c r="F676">
        <f t="shared" si="32"/>
        <v>3510006</v>
      </c>
      <c r="G676" t="s">
        <v>4726</v>
      </c>
      <c r="H676">
        <v>0</v>
      </c>
      <c r="I676" t="b">
        <v>0</v>
      </c>
      <c r="J676">
        <v>0</v>
      </c>
      <c r="K676">
        <v>0</v>
      </c>
      <c r="L676">
        <v>0</v>
      </c>
      <c r="M676">
        <v>0</v>
      </c>
      <c r="N676">
        <v>0</v>
      </c>
    </row>
    <row r="677" spans="1:14">
      <c r="A677">
        <v>1510008</v>
      </c>
      <c r="B677">
        <v>1</v>
      </c>
      <c r="C677" t="s">
        <v>1866</v>
      </c>
      <c r="D677">
        <v>0</v>
      </c>
      <c r="E677">
        <f t="shared" si="31"/>
        <v>2510008</v>
      </c>
      <c r="F677">
        <f t="shared" si="32"/>
        <v>3510008</v>
      </c>
      <c r="G677" t="s">
        <v>4727</v>
      </c>
      <c r="H677">
        <v>0</v>
      </c>
      <c r="I677" t="b">
        <v>0</v>
      </c>
      <c r="J677">
        <v>0</v>
      </c>
      <c r="K677">
        <v>0</v>
      </c>
      <c r="L677">
        <v>0</v>
      </c>
      <c r="M677">
        <v>0</v>
      </c>
      <c r="N677">
        <v>0</v>
      </c>
    </row>
    <row r="678" spans="1:14">
      <c r="A678">
        <v>1510010</v>
      </c>
      <c r="B678">
        <v>1</v>
      </c>
      <c r="C678" t="s">
        <v>1866</v>
      </c>
      <c r="D678">
        <v>0</v>
      </c>
      <c r="E678">
        <f t="shared" si="31"/>
        <v>2510010</v>
      </c>
      <c r="F678">
        <f t="shared" si="32"/>
        <v>3510010</v>
      </c>
      <c r="G678" t="s">
        <v>4728</v>
      </c>
      <c r="H678">
        <v>0</v>
      </c>
      <c r="I678" t="b">
        <v>0</v>
      </c>
      <c r="J678">
        <v>0</v>
      </c>
      <c r="K678">
        <v>0</v>
      </c>
      <c r="L678">
        <v>0</v>
      </c>
      <c r="M678">
        <v>0</v>
      </c>
      <c r="N678">
        <v>0</v>
      </c>
    </row>
    <row r="679" spans="1:14">
      <c r="A679">
        <v>1520001</v>
      </c>
      <c r="B679">
        <v>1</v>
      </c>
      <c r="C679" t="s">
        <v>1866</v>
      </c>
      <c r="D679">
        <v>0</v>
      </c>
      <c r="E679">
        <f t="shared" si="31"/>
        <v>2520001</v>
      </c>
      <c r="F679">
        <f t="shared" si="32"/>
        <v>3520001</v>
      </c>
      <c r="G679" t="s">
        <v>4729</v>
      </c>
      <c r="H679">
        <v>0</v>
      </c>
      <c r="I679" t="b">
        <v>0</v>
      </c>
      <c r="J679">
        <v>0</v>
      </c>
      <c r="K679">
        <v>0</v>
      </c>
      <c r="L679">
        <v>0</v>
      </c>
      <c r="M679">
        <v>0</v>
      </c>
      <c r="N679">
        <v>0</v>
      </c>
    </row>
    <row r="680" spans="1:14">
      <c r="A680">
        <v>1520002</v>
      </c>
      <c r="B680">
        <v>1</v>
      </c>
      <c r="C680" t="s">
        <v>1866</v>
      </c>
      <c r="D680">
        <v>0</v>
      </c>
      <c r="E680">
        <f t="shared" si="31"/>
        <v>2520002</v>
      </c>
      <c r="F680">
        <f t="shared" si="32"/>
        <v>3520002</v>
      </c>
      <c r="G680" t="s">
        <v>4730</v>
      </c>
      <c r="H680">
        <v>0</v>
      </c>
      <c r="I680" t="b">
        <v>0</v>
      </c>
      <c r="J680">
        <v>0</v>
      </c>
      <c r="K680">
        <v>0</v>
      </c>
      <c r="L680">
        <v>0</v>
      </c>
      <c r="M680">
        <v>0</v>
      </c>
      <c r="N680">
        <v>0</v>
      </c>
    </row>
    <row r="681" spans="1:14">
      <c r="A681">
        <v>1520003</v>
      </c>
      <c r="B681">
        <v>1</v>
      </c>
      <c r="C681" t="s">
        <v>1866</v>
      </c>
      <c r="D681">
        <v>0</v>
      </c>
      <c r="E681">
        <f t="shared" si="31"/>
        <v>2520003</v>
      </c>
      <c r="F681">
        <f t="shared" si="32"/>
        <v>3520003</v>
      </c>
      <c r="G681" t="s">
        <v>4731</v>
      </c>
      <c r="H681">
        <v>0</v>
      </c>
      <c r="I681" t="b">
        <v>0</v>
      </c>
      <c r="J681">
        <v>0</v>
      </c>
      <c r="K681">
        <v>0</v>
      </c>
      <c r="L681">
        <v>0</v>
      </c>
      <c r="M681">
        <v>0</v>
      </c>
      <c r="N681">
        <v>0</v>
      </c>
    </row>
    <row r="682" spans="1:14">
      <c r="A682">
        <v>1520004</v>
      </c>
      <c r="B682">
        <v>1</v>
      </c>
      <c r="C682" t="s">
        <v>1866</v>
      </c>
      <c r="D682">
        <v>0</v>
      </c>
      <c r="E682">
        <f t="shared" si="31"/>
        <v>2520004</v>
      </c>
      <c r="F682">
        <f t="shared" si="32"/>
        <v>3520004</v>
      </c>
      <c r="G682" t="s">
        <v>4732</v>
      </c>
      <c r="H682">
        <v>0</v>
      </c>
      <c r="I682" t="b">
        <v>0</v>
      </c>
      <c r="J682">
        <v>0</v>
      </c>
      <c r="K682">
        <v>0</v>
      </c>
      <c r="L682">
        <v>0</v>
      </c>
      <c r="M682">
        <v>0</v>
      </c>
      <c r="N682">
        <v>0</v>
      </c>
    </row>
    <row r="683" spans="1:14">
      <c r="A683">
        <v>1520005</v>
      </c>
      <c r="B683">
        <v>1</v>
      </c>
      <c r="C683" t="s">
        <v>1866</v>
      </c>
      <c r="D683">
        <v>0</v>
      </c>
      <c r="E683">
        <f t="shared" si="31"/>
        <v>2520005</v>
      </c>
      <c r="F683">
        <f t="shared" si="32"/>
        <v>3520005</v>
      </c>
      <c r="G683" t="s">
        <v>4733</v>
      </c>
      <c r="H683">
        <v>0</v>
      </c>
      <c r="I683" t="b">
        <v>0</v>
      </c>
      <c r="J683">
        <v>0</v>
      </c>
      <c r="K683">
        <v>0</v>
      </c>
      <c r="L683">
        <v>0</v>
      </c>
      <c r="M683">
        <v>0</v>
      </c>
      <c r="N683">
        <v>0</v>
      </c>
    </row>
    <row r="684" spans="1:14">
      <c r="A684">
        <v>1520007</v>
      </c>
      <c r="B684">
        <v>1</v>
      </c>
      <c r="C684" t="s">
        <v>1866</v>
      </c>
      <c r="D684">
        <v>0</v>
      </c>
      <c r="E684">
        <f t="shared" si="31"/>
        <v>2520007</v>
      </c>
      <c r="F684">
        <f t="shared" si="32"/>
        <v>3520007</v>
      </c>
      <c r="G684" t="s">
        <v>4734</v>
      </c>
      <c r="H684">
        <v>0</v>
      </c>
      <c r="I684" t="b">
        <v>0</v>
      </c>
      <c r="J684">
        <v>0</v>
      </c>
      <c r="K684">
        <v>0</v>
      </c>
      <c r="L684">
        <v>0</v>
      </c>
      <c r="M684">
        <v>0</v>
      </c>
      <c r="N684">
        <v>0</v>
      </c>
    </row>
    <row r="685" spans="1:14">
      <c r="A685">
        <v>1520008</v>
      </c>
      <c r="B685">
        <v>1</v>
      </c>
      <c r="C685" t="s">
        <v>1866</v>
      </c>
      <c r="D685">
        <v>0</v>
      </c>
      <c r="E685">
        <f t="shared" si="31"/>
        <v>2520008</v>
      </c>
      <c r="F685">
        <f t="shared" si="32"/>
        <v>3520008</v>
      </c>
      <c r="G685" t="s">
        <v>4735</v>
      </c>
      <c r="H685">
        <v>0</v>
      </c>
      <c r="I685" t="b">
        <v>0</v>
      </c>
      <c r="J685">
        <v>0</v>
      </c>
      <c r="K685">
        <v>0</v>
      </c>
      <c r="L685">
        <v>0</v>
      </c>
      <c r="M685">
        <v>0</v>
      </c>
      <c r="N685">
        <v>0</v>
      </c>
    </row>
    <row r="686" spans="1:14">
      <c r="A686">
        <v>1520010</v>
      </c>
      <c r="B686">
        <v>1</v>
      </c>
      <c r="C686" t="s">
        <v>1866</v>
      </c>
      <c r="D686">
        <v>0</v>
      </c>
      <c r="E686">
        <f t="shared" si="31"/>
        <v>2520010</v>
      </c>
      <c r="F686">
        <f t="shared" si="32"/>
        <v>3520010</v>
      </c>
      <c r="G686" t="s">
        <v>4736</v>
      </c>
      <c r="H686">
        <v>0</v>
      </c>
      <c r="I686" t="b">
        <v>0</v>
      </c>
      <c r="J686">
        <v>0</v>
      </c>
      <c r="K686">
        <v>0</v>
      </c>
      <c r="L686">
        <v>0</v>
      </c>
      <c r="M686">
        <v>0</v>
      </c>
      <c r="N686">
        <v>0</v>
      </c>
    </row>
    <row r="687" spans="1:14">
      <c r="A687">
        <v>1520011</v>
      </c>
      <c r="B687">
        <v>1</v>
      </c>
      <c r="C687" t="s">
        <v>1866</v>
      </c>
      <c r="D687">
        <v>0</v>
      </c>
      <c r="E687">
        <f t="shared" si="31"/>
        <v>2520011</v>
      </c>
      <c r="F687">
        <f t="shared" si="32"/>
        <v>3520011</v>
      </c>
      <c r="G687" t="s">
        <v>4737</v>
      </c>
      <c r="H687">
        <v>0</v>
      </c>
      <c r="I687" t="b">
        <v>0</v>
      </c>
      <c r="J687">
        <v>0</v>
      </c>
      <c r="K687">
        <v>0</v>
      </c>
      <c r="L687">
        <v>0</v>
      </c>
      <c r="M687">
        <v>0</v>
      </c>
      <c r="N687">
        <v>0</v>
      </c>
    </row>
    <row r="688" spans="1:14">
      <c r="A688">
        <v>1520012</v>
      </c>
      <c r="B688">
        <v>1</v>
      </c>
      <c r="C688" t="s">
        <v>1866</v>
      </c>
      <c r="D688">
        <v>0</v>
      </c>
      <c r="E688">
        <f t="shared" si="31"/>
        <v>2520012</v>
      </c>
      <c r="F688">
        <f t="shared" si="32"/>
        <v>3520012</v>
      </c>
      <c r="G688" t="s">
        <v>4738</v>
      </c>
      <c r="H688">
        <v>0</v>
      </c>
      <c r="I688" t="b">
        <v>0</v>
      </c>
      <c r="J688">
        <v>0</v>
      </c>
      <c r="K688">
        <v>0</v>
      </c>
      <c r="L688">
        <v>0</v>
      </c>
      <c r="M688">
        <v>0</v>
      </c>
      <c r="N688">
        <v>0</v>
      </c>
    </row>
    <row r="689" spans="1:14">
      <c r="A689">
        <v>1530002</v>
      </c>
      <c r="B689">
        <v>1</v>
      </c>
      <c r="C689" t="s">
        <v>1866</v>
      </c>
      <c r="D689">
        <v>0</v>
      </c>
      <c r="E689">
        <f t="shared" si="31"/>
        <v>2530002</v>
      </c>
      <c r="F689">
        <f t="shared" si="32"/>
        <v>3530002</v>
      </c>
      <c r="G689" t="s">
        <v>4739</v>
      </c>
      <c r="H689">
        <v>0</v>
      </c>
      <c r="I689" t="b">
        <v>0</v>
      </c>
      <c r="J689">
        <v>0</v>
      </c>
      <c r="K689">
        <v>0</v>
      </c>
      <c r="L689">
        <v>0</v>
      </c>
      <c r="M689">
        <v>0</v>
      </c>
      <c r="N689">
        <v>0</v>
      </c>
    </row>
    <row r="690" spans="1:14">
      <c r="A690">
        <v>1530005</v>
      </c>
      <c r="B690">
        <v>1</v>
      </c>
      <c r="C690" t="s">
        <v>1866</v>
      </c>
      <c r="D690">
        <v>0</v>
      </c>
      <c r="E690">
        <f t="shared" si="31"/>
        <v>2530005</v>
      </c>
      <c r="F690">
        <f t="shared" si="32"/>
        <v>3530005</v>
      </c>
      <c r="G690" t="s">
        <v>4740</v>
      </c>
      <c r="H690">
        <v>0</v>
      </c>
      <c r="I690" t="b">
        <v>0</v>
      </c>
      <c r="J690">
        <v>0</v>
      </c>
      <c r="K690">
        <v>0</v>
      </c>
      <c r="L690">
        <v>0</v>
      </c>
      <c r="M690">
        <v>0</v>
      </c>
      <c r="N690">
        <v>0</v>
      </c>
    </row>
    <row r="691" spans="1:14">
      <c r="A691">
        <v>1530006</v>
      </c>
      <c r="B691">
        <v>1</v>
      </c>
      <c r="C691" t="s">
        <v>1866</v>
      </c>
      <c r="D691">
        <v>0</v>
      </c>
      <c r="E691">
        <f t="shared" si="31"/>
        <v>2530006</v>
      </c>
      <c r="F691">
        <f t="shared" si="32"/>
        <v>3530006</v>
      </c>
      <c r="G691" t="s">
        <v>4741</v>
      </c>
      <c r="H691">
        <v>0</v>
      </c>
      <c r="I691" t="b">
        <v>0</v>
      </c>
      <c r="J691">
        <v>0</v>
      </c>
      <c r="K691">
        <v>0</v>
      </c>
      <c r="L691">
        <v>0</v>
      </c>
      <c r="M691">
        <v>0</v>
      </c>
      <c r="N691">
        <v>0</v>
      </c>
    </row>
    <row r="692" spans="1:14">
      <c r="A692">
        <v>1530008</v>
      </c>
      <c r="B692">
        <v>1</v>
      </c>
      <c r="C692" t="s">
        <v>1866</v>
      </c>
      <c r="D692">
        <v>0</v>
      </c>
      <c r="E692">
        <f t="shared" si="31"/>
        <v>2530008</v>
      </c>
      <c r="F692">
        <f t="shared" si="32"/>
        <v>3530008</v>
      </c>
      <c r="G692" t="s">
        <v>4742</v>
      </c>
      <c r="H692">
        <v>0</v>
      </c>
      <c r="I692" t="b">
        <v>0</v>
      </c>
      <c r="J692">
        <v>0</v>
      </c>
      <c r="K692">
        <v>0</v>
      </c>
      <c r="L692">
        <v>0</v>
      </c>
      <c r="M692">
        <v>0</v>
      </c>
      <c r="N692">
        <v>0</v>
      </c>
    </row>
    <row r="693" spans="1:14">
      <c r="A693">
        <v>1530011</v>
      </c>
      <c r="B693">
        <v>1</v>
      </c>
      <c r="C693" t="s">
        <v>1866</v>
      </c>
      <c r="D693">
        <v>0</v>
      </c>
      <c r="E693">
        <f t="shared" si="31"/>
        <v>2530011</v>
      </c>
      <c r="F693">
        <f t="shared" si="32"/>
        <v>3530011</v>
      </c>
      <c r="G693" t="s">
        <v>4743</v>
      </c>
      <c r="H693">
        <v>0</v>
      </c>
      <c r="I693" t="b">
        <v>0</v>
      </c>
      <c r="J693">
        <v>0</v>
      </c>
      <c r="K693">
        <v>0</v>
      </c>
      <c r="L693">
        <v>0</v>
      </c>
      <c r="M693">
        <v>0</v>
      </c>
      <c r="N693">
        <v>0</v>
      </c>
    </row>
    <row r="694" spans="1:14">
      <c r="A694">
        <v>1610002</v>
      </c>
      <c r="B694">
        <v>1</v>
      </c>
      <c r="C694" t="s">
        <v>1866</v>
      </c>
      <c r="D694">
        <v>0</v>
      </c>
      <c r="E694">
        <f t="shared" si="31"/>
        <v>2610002</v>
      </c>
      <c r="F694">
        <f t="shared" si="32"/>
        <v>3610002</v>
      </c>
      <c r="G694" t="s">
        <v>4744</v>
      </c>
      <c r="H694">
        <v>0</v>
      </c>
      <c r="I694" t="b">
        <v>0</v>
      </c>
      <c r="J694">
        <v>0</v>
      </c>
      <c r="K694">
        <v>0</v>
      </c>
      <c r="L694">
        <v>0</v>
      </c>
      <c r="M694">
        <v>0</v>
      </c>
      <c r="N694">
        <v>0</v>
      </c>
    </row>
    <row r="695" spans="1:14">
      <c r="A695">
        <v>1610004</v>
      </c>
      <c r="B695">
        <v>1</v>
      </c>
      <c r="C695" t="s">
        <v>1866</v>
      </c>
      <c r="D695">
        <v>0</v>
      </c>
      <c r="E695">
        <f t="shared" si="31"/>
        <v>2610004</v>
      </c>
      <c r="F695">
        <f t="shared" si="32"/>
        <v>3610004</v>
      </c>
      <c r="G695" t="s">
        <v>4745</v>
      </c>
      <c r="H695">
        <v>0</v>
      </c>
      <c r="I695" t="b">
        <v>0</v>
      </c>
      <c r="J695">
        <v>0</v>
      </c>
      <c r="K695">
        <v>0</v>
      </c>
      <c r="L695">
        <v>0</v>
      </c>
      <c r="M695">
        <v>0</v>
      </c>
      <c r="N695">
        <v>0</v>
      </c>
    </row>
    <row r="696" spans="1:14">
      <c r="A696">
        <v>1610006</v>
      </c>
      <c r="B696">
        <v>1</v>
      </c>
      <c r="C696" t="s">
        <v>1866</v>
      </c>
      <c r="D696">
        <v>0</v>
      </c>
      <c r="E696">
        <f t="shared" si="31"/>
        <v>2610006</v>
      </c>
      <c r="F696">
        <f t="shared" si="32"/>
        <v>3610006</v>
      </c>
      <c r="G696" t="s">
        <v>4746</v>
      </c>
      <c r="H696">
        <v>0</v>
      </c>
      <c r="I696" t="b">
        <v>0</v>
      </c>
      <c r="J696">
        <v>0</v>
      </c>
      <c r="K696">
        <v>0</v>
      </c>
      <c r="L696">
        <v>0</v>
      </c>
      <c r="M696">
        <v>0</v>
      </c>
      <c r="N696">
        <v>0</v>
      </c>
    </row>
    <row r="697" spans="1:14">
      <c r="A697">
        <v>1610008</v>
      </c>
      <c r="B697">
        <v>1</v>
      </c>
      <c r="C697" t="s">
        <v>1866</v>
      </c>
      <c r="D697">
        <v>0</v>
      </c>
      <c r="E697">
        <f t="shared" si="31"/>
        <v>2610008</v>
      </c>
      <c r="F697">
        <f t="shared" si="32"/>
        <v>3610008</v>
      </c>
      <c r="G697" t="s">
        <v>4747</v>
      </c>
      <c r="H697">
        <v>0</v>
      </c>
      <c r="I697" t="b">
        <v>0</v>
      </c>
      <c r="J697">
        <v>0</v>
      </c>
      <c r="K697">
        <v>0</v>
      </c>
      <c r="L697">
        <v>0</v>
      </c>
      <c r="M697">
        <v>0</v>
      </c>
      <c r="N697">
        <v>0</v>
      </c>
    </row>
    <row r="698" spans="1:14">
      <c r="A698">
        <v>1610010</v>
      </c>
      <c r="B698">
        <v>1</v>
      </c>
      <c r="C698" t="s">
        <v>1866</v>
      </c>
      <c r="D698">
        <v>0</v>
      </c>
      <c r="E698">
        <f t="shared" si="31"/>
        <v>2610010</v>
      </c>
      <c r="F698">
        <f t="shared" si="32"/>
        <v>3610010</v>
      </c>
      <c r="G698" t="s">
        <v>4722</v>
      </c>
      <c r="H698">
        <v>0</v>
      </c>
      <c r="I698" t="b">
        <v>0</v>
      </c>
      <c r="J698">
        <v>0</v>
      </c>
      <c r="K698">
        <v>0</v>
      </c>
      <c r="L698">
        <v>0</v>
      </c>
      <c r="M698">
        <v>0</v>
      </c>
      <c r="N698">
        <v>0</v>
      </c>
    </row>
    <row r="699" spans="1:14">
      <c r="A699">
        <v>1620001</v>
      </c>
      <c r="B699">
        <v>1</v>
      </c>
      <c r="C699" t="s">
        <v>1866</v>
      </c>
      <c r="D699">
        <v>0</v>
      </c>
      <c r="E699">
        <f t="shared" si="31"/>
        <v>2620001</v>
      </c>
      <c r="F699">
        <f t="shared" si="32"/>
        <v>3620001</v>
      </c>
      <c r="G699" t="s">
        <v>4723</v>
      </c>
      <c r="H699">
        <v>0</v>
      </c>
      <c r="I699" t="b">
        <v>0</v>
      </c>
      <c r="J699">
        <v>0</v>
      </c>
      <c r="K699">
        <v>0</v>
      </c>
      <c r="L699">
        <v>0</v>
      </c>
      <c r="M699">
        <v>0</v>
      </c>
      <c r="N699">
        <v>0</v>
      </c>
    </row>
    <row r="700" spans="1:14">
      <c r="A700">
        <v>1620002</v>
      </c>
      <c r="B700">
        <v>1</v>
      </c>
      <c r="C700" t="s">
        <v>1866</v>
      </c>
      <c r="D700">
        <v>0</v>
      </c>
      <c r="E700">
        <f t="shared" si="31"/>
        <v>2620002</v>
      </c>
      <c r="F700">
        <f t="shared" si="32"/>
        <v>3620002</v>
      </c>
      <c r="G700" t="s">
        <v>4724</v>
      </c>
      <c r="H700">
        <v>0</v>
      </c>
      <c r="I700" t="b">
        <v>0</v>
      </c>
      <c r="J700">
        <v>0</v>
      </c>
      <c r="K700">
        <v>0</v>
      </c>
      <c r="L700">
        <v>0</v>
      </c>
      <c r="M700">
        <v>0</v>
      </c>
      <c r="N700">
        <v>0</v>
      </c>
    </row>
    <row r="701" spans="1:14">
      <c r="A701">
        <v>1620003</v>
      </c>
      <c r="B701">
        <v>1</v>
      </c>
      <c r="C701" t="s">
        <v>1866</v>
      </c>
      <c r="D701">
        <v>0</v>
      </c>
      <c r="E701">
        <f t="shared" si="31"/>
        <v>2620003</v>
      </c>
      <c r="F701">
        <f t="shared" si="32"/>
        <v>3620003</v>
      </c>
      <c r="G701" t="s">
        <v>4725</v>
      </c>
      <c r="H701">
        <v>0</v>
      </c>
      <c r="I701" t="b">
        <v>0</v>
      </c>
      <c r="J701">
        <v>0</v>
      </c>
      <c r="K701">
        <v>0</v>
      </c>
      <c r="L701">
        <v>0</v>
      </c>
      <c r="M701">
        <v>0</v>
      </c>
      <c r="N701">
        <v>0</v>
      </c>
    </row>
    <row r="702" spans="1:14">
      <c r="A702">
        <v>1620004</v>
      </c>
      <c r="B702">
        <v>1</v>
      </c>
      <c r="C702" t="s">
        <v>1866</v>
      </c>
      <c r="D702">
        <v>0</v>
      </c>
      <c r="E702">
        <f t="shared" si="31"/>
        <v>2620004</v>
      </c>
      <c r="F702">
        <f t="shared" si="32"/>
        <v>3620004</v>
      </c>
      <c r="G702" t="s">
        <v>4726</v>
      </c>
      <c r="H702">
        <v>0</v>
      </c>
      <c r="I702" t="b">
        <v>0</v>
      </c>
      <c r="J702">
        <v>0</v>
      </c>
      <c r="K702">
        <v>0</v>
      </c>
      <c r="L702">
        <v>0</v>
      </c>
      <c r="M702">
        <v>0</v>
      </c>
      <c r="N702">
        <v>0</v>
      </c>
    </row>
    <row r="703" spans="1:14">
      <c r="A703">
        <v>1620005</v>
      </c>
      <c r="B703">
        <v>1</v>
      </c>
      <c r="C703" t="s">
        <v>1866</v>
      </c>
      <c r="D703">
        <v>0</v>
      </c>
      <c r="E703">
        <f t="shared" si="31"/>
        <v>2620005</v>
      </c>
      <c r="F703">
        <f t="shared" si="32"/>
        <v>3620005</v>
      </c>
      <c r="G703" t="s">
        <v>4727</v>
      </c>
      <c r="H703">
        <v>0</v>
      </c>
      <c r="I703" t="b">
        <v>0</v>
      </c>
      <c r="J703">
        <v>0</v>
      </c>
      <c r="K703">
        <v>0</v>
      </c>
      <c r="L703">
        <v>0</v>
      </c>
      <c r="M703">
        <v>0</v>
      </c>
      <c r="N703">
        <v>0</v>
      </c>
    </row>
    <row r="704" spans="1:14">
      <c r="A704">
        <v>1620007</v>
      </c>
      <c r="B704">
        <v>1</v>
      </c>
      <c r="C704" t="s">
        <v>1866</v>
      </c>
      <c r="D704">
        <v>0</v>
      </c>
      <c r="E704">
        <f t="shared" si="31"/>
        <v>2620007</v>
      </c>
      <c r="F704">
        <f t="shared" si="32"/>
        <v>3620007</v>
      </c>
      <c r="G704" t="s">
        <v>4728</v>
      </c>
      <c r="H704">
        <v>0</v>
      </c>
      <c r="I704" t="b">
        <v>0</v>
      </c>
      <c r="J704">
        <v>0</v>
      </c>
      <c r="K704">
        <v>0</v>
      </c>
      <c r="L704">
        <v>0</v>
      </c>
      <c r="M704">
        <v>0</v>
      </c>
      <c r="N704">
        <v>0</v>
      </c>
    </row>
    <row r="705" spans="1:14">
      <c r="A705">
        <v>1620009</v>
      </c>
      <c r="B705">
        <v>1</v>
      </c>
      <c r="C705" t="s">
        <v>1866</v>
      </c>
      <c r="D705">
        <v>0</v>
      </c>
      <c r="E705">
        <f t="shared" si="31"/>
        <v>2620009</v>
      </c>
      <c r="F705">
        <f t="shared" si="32"/>
        <v>3620009</v>
      </c>
      <c r="G705" t="s">
        <v>4729</v>
      </c>
      <c r="H705">
        <v>0</v>
      </c>
      <c r="I705" t="b">
        <v>0</v>
      </c>
      <c r="J705">
        <v>0</v>
      </c>
      <c r="K705">
        <v>0</v>
      </c>
      <c r="L705">
        <v>0</v>
      </c>
      <c r="M705">
        <v>0</v>
      </c>
      <c r="N705">
        <v>0</v>
      </c>
    </row>
    <row r="706" spans="1:14">
      <c r="A706">
        <v>1620010</v>
      </c>
      <c r="B706">
        <v>1</v>
      </c>
      <c r="C706" t="s">
        <v>1866</v>
      </c>
      <c r="D706">
        <v>0</v>
      </c>
      <c r="E706">
        <f t="shared" si="31"/>
        <v>2620010</v>
      </c>
      <c r="F706">
        <f t="shared" si="32"/>
        <v>3620010</v>
      </c>
      <c r="G706" t="s">
        <v>4730</v>
      </c>
      <c r="H706">
        <v>0</v>
      </c>
      <c r="I706" t="b">
        <v>0</v>
      </c>
      <c r="J706">
        <v>0</v>
      </c>
      <c r="K706">
        <v>0</v>
      </c>
      <c r="L706">
        <v>0</v>
      </c>
      <c r="M706">
        <v>0</v>
      </c>
      <c r="N706">
        <v>0</v>
      </c>
    </row>
    <row r="707" spans="1:14">
      <c r="A707">
        <v>1620012</v>
      </c>
      <c r="B707">
        <v>1</v>
      </c>
      <c r="C707" t="s">
        <v>1866</v>
      </c>
      <c r="D707">
        <v>0</v>
      </c>
      <c r="E707">
        <f t="shared" si="31"/>
        <v>2620012</v>
      </c>
      <c r="F707">
        <f t="shared" si="32"/>
        <v>3620012</v>
      </c>
      <c r="G707" t="s">
        <v>4731</v>
      </c>
      <c r="H707">
        <v>0</v>
      </c>
      <c r="I707" t="b">
        <v>0</v>
      </c>
      <c r="J707">
        <v>0</v>
      </c>
      <c r="K707">
        <v>0</v>
      </c>
      <c r="L707">
        <v>0</v>
      </c>
      <c r="M707">
        <v>0</v>
      </c>
      <c r="N707">
        <v>0</v>
      </c>
    </row>
    <row r="708" spans="1:14">
      <c r="A708">
        <v>1630002</v>
      </c>
      <c r="B708">
        <v>1</v>
      </c>
      <c r="C708" t="s">
        <v>1866</v>
      </c>
      <c r="D708">
        <v>0</v>
      </c>
      <c r="E708">
        <f t="shared" si="31"/>
        <v>2630002</v>
      </c>
      <c r="F708">
        <f t="shared" si="32"/>
        <v>3630002</v>
      </c>
      <c r="G708" t="s">
        <v>4732</v>
      </c>
      <c r="H708">
        <v>0</v>
      </c>
      <c r="I708" t="b">
        <v>0</v>
      </c>
      <c r="J708">
        <v>0</v>
      </c>
      <c r="K708">
        <v>0</v>
      </c>
      <c r="L708">
        <v>0</v>
      </c>
      <c r="M708">
        <v>0</v>
      </c>
      <c r="N708">
        <v>0</v>
      </c>
    </row>
    <row r="709" spans="1:14">
      <c r="A709">
        <v>1630004</v>
      </c>
      <c r="B709">
        <v>1</v>
      </c>
      <c r="C709" t="s">
        <v>1866</v>
      </c>
      <c r="D709">
        <v>0</v>
      </c>
      <c r="E709">
        <f t="shared" si="31"/>
        <v>2630004</v>
      </c>
      <c r="F709">
        <f t="shared" si="32"/>
        <v>3630004</v>
      </c>
      <c r="G709" t="s">
        <v>4733</v>
      </c>
      <c r="H709">
        <v>0</v>
      </c>
      <c r="I709" t="b">
        <v>0</v>
      </c>
      <c r="J709">
        <v>0</v>
      </c>
      <c r="K709">
        <v>0</v>
      </c>
      <c r="L709">
        <v>0</v>
      </c>
      <c r="M709">
        <v>0</v>
      </c>
      <c r="N709">
        <v>0</v>
      </c>
    </row>
    <row r="710" spans="1:14">
      <c r="A710">
        <v>1630005</v>
      </c>
      <c r="B710">
        <v>1</v>
      </c>
      <c r="C710" t="s">
        <v>1866</v>
      </c>
      <c r="D710">
        <v>0</v>
      </c>
      <c r="E710">
        <f t="shared" si="31"/>
        <v>2630005</v>
      </c>
      <c r="F710">
        <f t="shared" si="32"/>
        <v>3630005</v>
      </c>
      <c r="G710" t="s">
        <v>4734</v>
      </c>
      <c r="H710">
        <v>0</v>
      </c>
      <c r="I710" t="b">
        <v>0</v>
      </c>
      <c r="J710">
        <v>0</v>
      </c>
      <c r="K710">
        <v>0</v>
      </c>
      <c r="L710">
        <v>0</v>
      </c>
      <c r="M710">
        <v>0</v>
      </c>
      <c r="N710">
        <v>0</v>
      </c>
    </row>
    <row r="711" spans="1:14">
      <c r="A711">
        <v>1630007</v>
      </c>
      <c r="B711">
        <v>1</v>
      </c>
      <c r="C711" t="s">
        <v>1866</v>
      </c>
      <c r="D711">
        <v>0</v>
      </c>
      <c r="E711">
        <f t="shared" si="31"/>
        <v>2630007</v>
      </c>
      <c r="F711">
        <f t="shared" si="32"/>
        <v>3630007</v>
      </c>
      <c r="G711" t="s">
        <v>4735</v>
      </c>
      <c r="H711">
        <v>0</v>
      </c>
      <c r="I711" t="b">
        <v>0</v>
      </c>
      <c r="J711">
        <v>0</v>
      </c>
      <c r="K711">
        <v>0</v>
      </c>
      <c r="L711">
        <v>0</v>
      </c>
      <c r="M711">
        <v>0</v>
      </c>
      <c r="N711">
        <v>0</v>
      </c>
    </row>
    <row r="712" spans="1:14">
      <c r="A712">
        <v>1630009</v>
      </c>
      <c r="B712">
        <v>1</v>
      </c>
      <c r="C712" t="s">
        <v>1866</v>
      </c>
      <c r="D712">
        <v>0</v>
      </c>
      <c r="E712">
        <f t="shared" si="31"/>
        <v>2630009</v>
      </c>
      <c r="F712">
        <f t="shared" si="32"/>
        <v>3630009</v>
      </c>
      <c r="G712" t="s">
        <v>4736</v>
      </c>
      <c r="H712">
        <v>0</v>
      </c>
      <c r="I712" t="b">
        <v>0</v>
      </c>
      <c r="J712">
        <v>0</v>
      </c>
      <c r="K712">
        <v>0</v>
      </c>
      <c r="L712">
        <v>0</v>
      </c>
      <c r="M712">
        <v>0</v>
      </c>
      <c r="N712">
        <v>0</v>
      </c>
    </row>
    <row r="713" spans="1:14">
      <c r="A713">
        <v>1630011</v>
      </c>
      <c r="B713">
        <v>1</v>
      </c>
      <c r="C713" t="s">
        <v>1866</v>
      </c>
      <c r="D713">
        <v>0</v>
      </c>
      <c r="E713">
        <f t="shared" si="31"/>
        <v>2630011</v>
      </c>
      <c r="F713">
        <f t="shared" si="32"/>
        <v>3630011</v>
      </c>
      <c r="G713" t="s">
        <v>4737</v>
      </c>
      <c r="H713">
        <v>0</v>
      </c>
      <c r="I713" t="b">
        <v>0</v>
      </c>
      <c r="J713">
        <v>0</v>
      </c>
      <c r="K713">
        <v>0</v>
      </c>
      <c r="L713">
        <v>0</v>
      </c>
      <c r="M713">
        <v>0</v>
      </c>
      <c r="N713">
        <v>0</v>
      </c>
    </row>
    <row r="714" spans="1:14">
      <c r="A714">
        <v>2000001</v>
      </c>
      <c r="B714">
        <v>1</v>
      </c>
      <c r="C714" t="s">
        <v>5921</v>
      </c>
      <c r="D714">
        <v>10</v>
      </c>
      <c r="E714">
        <v>2000001</v>
      </c>
      <c r="F714">
        <v>0</v>
      </c>
      <c r="G714" t="s">
        <v>1864</v>
      </c>
      <c r="H714">
        <v>0</v>
      </c>
      <c r="I714" t="b">
        <v>1</v>
      </c>
      <c r="J714">
        <v>0</v>
      </c>
      <c r="K714">
        <v>0</v>
      </c>
      <c r="L714">
        <v>0</v>
      </c>
      <c r="M714">
        <v>0</v>
      </c>
      <c r="N714">
        <v>0</v>
      </c>
    </row>
    <row r="715" spans="1:14">
      <c r="A715">
        <v>2000002</v>
      </c>
      <c r="B715">
        <v>2</v>
      </c>
      <c r="C715" t="s">
        <v>5921</v>
      </c>
      <c r="D715">
        <v>30</v>
      </c>
      <c r="E715">
        <v>2000002</v>
      </c>
      <c r="F715">
        <v>0</v>
      </c>
      <c r="G715" t="s">
        <v>1842</v>
      </c>
      <c r="H715">
        <v>0</v>
      </c>
      <c r="I715" t="b">
        <v>1</v>
      </c>
      <c r="J715">
        <v>0</v>
      </c>
      <c r="K715">
        <v>0</v>
      </c>
      <c r="L715">
        <v>0</v>
      </c>
      <c r="M715">
        <v>0</v>
      </c>
      <c r="N715">
        <v>0</v>
      </c>
    </row>
    <row r="716" spans="1:14">
      <c r="A716">
        <v>2000003</v>
      </c>
      <c r="B716">
        <v>3</v>
      </c>
      <c r="C716" t="s">
        <v>5921</v>
      </c>
      <c r="D716">
        <v>50</v>
      </c>
      <c r="E716">
        <v>2000003</v>
      </c>
      <c r="F716">
        <v>0</v>
      </c>
      <c r="G716" t="s">
        <v>1843</v>
      </c>
      <c r="H716">
        <v>0</v>
      </c>
      <c r="I716" t="b">
        <v>1</v>
      </c>
      <c r="J716">
        <v>0</v>
      </c>
      <c r="K716">
        <v>0</v>
      </c>
      <c r="L716">
        <v>0</v>
      </c>
      <c r="M716">
        <v>0</v>
      </c>
      <c r="N716">
        <v>0</v>
      </c>
    </row>
    <row r="717" spans="1:14">
      <c r="A717">
        <v>2000004</v>
      </c>
      <c r="B717">
        <v>4</v>
      </c>
      <c r="C717" t="s">
        <v>5921</v>
      </c>
      <c r="D717">
        <v>70</v>
      </c>
      <c r="E717">
        <v>2000004</v>
      </c>
      <c r="F717">
        <v>0</v>
      </c>
      <c r="G717" t="s">
        <v>1844</v>
      </c>
      <c r="H717">
        <v>0</v>
      </c>
      <c r="I717" t="b">
        <v>1</v>
      </c>
      <c r="J717">
        <v>0</v>
      </c>
      <c r="K717">
        <v>0</v>
      </c>
      <c r="L717">
        <v>0</v>
      </c>
      <c r="M717">
        <v>0</v>
      </c>
      <c r="N717">
        <v>0</v>
      </c>
    </row>
    <row r="718" spans="1:14">
      <c r="A718">
        <v>2000005</v>
      </c>
      <c r="B718">
        <v>5</v>
      </c>
      <c r="C718" t="s">
        <v>5921</v>
      </c>
      <c r="D718">
        <v>90</v>
      </c>
      <c r="E718">
        <v>2000005</v>
      </c>
      <c r="F718">
        <v>0</v>
      </c>
      <c r="G718" t="s">
        <v>1845</v>
      </c>
      <c r="H718">
        <v>0</v>
      </c>
      <c r="I718" t="b">
        <v>1</v>
      </c>
      <c r="J718">
        <v>0</v>
      </c>
      <c r="K718">
        <v>0</v>
      </c>
      <c r="L718">
        <v>0</v>
      </c>
      <c r="M718">
        <v>0</v>
      </c>
      <c r="N718">
        <v>0</v>
      </c>
    </row>
    <row r="719" spans="1:14">
      <c r="A719">
        <v>2000006</v>
      </c>
      <c r="B719">
        <v>6</v>
      </c>
      <c r="C719" t="s">
        <v>5921</v>
      </c>
      <c r="D719">
        <v>110</v>
      </c>
      <c r="E719">
        <v>2000006</v>
      </c>
      <c r="F719">
        <v>0</v>
      </c>
      <c r="G719" t="s">
        <v>1846</v>
      </c>
      <c r="H719">
        <v>0</v>
      </c>
      <c r="I719" t="b">
        <v>1</v>
      </c>
      <c r="J719">
        <v>0</v>
      </c>
      <c r="K719">
        <v>0</v>
      </c>
      <c r="L719">
        <v>0</v>
      </c>
      <c r="M719">
        <v>0</v>
      </c>
      <c r="N719">
        <v>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8A5E-3C60-49E1-8C9E-A28CF7A289CA}">
  <sheetPr codeName="Sheet3"/>
  <dimension ref="A1:N265"/>
  <sheetViews>
    <sheetView workbookViewId="0"/>
    <sheetView workbookViewId="1"/>
  </sheetViews>
  <sheetFormatPr defaultRowHeight="16.5"/>
  <cols>
    <col min="1" max="1" width="18.5" customWidth="1"/>
    <col min="2" max="2" width="37.625" bestFit="1" customWidth="1"/>
    <col min="3" max="3" width="36.875" bestFit="1" customWidth="1"/>
    <col min="4" max="4" width="14.625" bestFit="1" customWidth="1"/>
    <col min="5" max="5" width="17.125" bestFit="1" customWidth="1"/>
    <col min="6" max="6" width="21" customWidth="1"/>
    <col min="7" max="7" width="15.875" bestFit="1" customWidth="1"/>
    <col min="8" max="8" width="15.125" bestFit="1" customWidth="1"/>
    <col min="9" max="9" width="15.875" bestFit="1" customWidth="1"/>
    <col min="10" max="10" width="22.875" bestFit="1" customWidth="1"/>
    <col min="11" max="11" width="15.875" bestFit="1" customWidth="1"/>
    <col min="12" max="12" width="25" bestFit="1" customWidth="1"/>
    <col min="13" max="13" width="22" customWidth="1"/>
  </cols>
  <sheetData>
    <row r="1" spans="1:14">
      <c r="A1" s="9" t="s">
        <v>2196</v>
      </c>
      <c r="B1" s="9" t="s">
        <v>2211</v>
      </c>
      <c r="C1" s="9" t="s">
        <v>2212</v>
      </c>
      <c r="D1" s="9" t="s">
        <v>2191</v>
      </c>
      <c r="E1" s="9" t="s">
        <v>4385</v>
      </c>
      <c r="F1" s="9" t="s">
        <v>2197</v>
      </c>
      <c r="G1" s="9" t="s">
        <v>2198</v>
      </c>
      <c r="H1" s="9" t="s">
        <v>2199</v>
      </c>
      <c r="I1" s="9" t="s">
        <v>2200</v>
      </c>
      <c r="J1" s="9" t="s">
        <v>2201</v>
      </c>
      <c r="K1" s="9" t="s">
        <v>2202</v>
      </c>
      <c r="L1" s="9" t="s">
        <v>2203</v>
      </c>
      <c r="M1" s="9" t="s">
        <v>2204</v>
      </c>
    </row>
    <row r="2" spans="1:14">
      <c r="A2" s="37" t="s">
        <v>3741</v>
      </c>
      <c r="B2" s="37" t="s">
        <v>3742</v>
      </c>
      <c r="C2" s="37" t="s">
        <v>3743</v>
      </c>
      <c r="D2" s="37" t="s">
        <v>3744</v>
      </c>
      <c r="E2" s="37" t="s">
        <v>3731</v>
      </c>
      <c r="F2" s="37" t="s">
        <v>3745</v>
      </c>
      <c r="G2" s="37" t="s">
        <v>3746</v>
      </c>
      <c r="H2" s="37" t="s">
        <v>3747</v>
      </c>
      <c r="I2" s="37" t="s">
        <v>3748</v>
      </c>
      <c r="J2" s="37" t="s">
        <v>3749</v>
      </c>
      <c r="K2" s="37" t="s">
        <v>3750</v>
      </c>
      <c r="L2" s="37" t="s">
        <v>3751</v>
      </c>
      <c r="M2" s="37" t="s">
        <v>3752</v>
      </c>
    </row>
    <row r="3" spans="1:14">
      <c r="A3">
        <v>10101001</v>
      </c>
      <c r="C3" t="s">
        <v>2205</v>
      </c>
      <c r="D3" t="s">
        <v>532</v>
      </c>
      <c r="E3" t="s">
        <v>781</v>
      </c>
      <c r="F3" t="s">
        <v>786</v>
      </c>
      <c r="G3">
        <v>100</v>
      </c>
      <c r="H3" t="s">
        <v>4386</v>
      </c>
      <c r="I3">
        <v>100</v>
      </c>
      <c r="J3" t="s">
        <v>4390</v>
      </c>
      <c r="K3">
        <v>500</v>
      </c>
      <c r="L3">
        <v>101</v>
      </c>
      <c r="M3">
        <f>ROUNDUP((N3^1.6)*SQRT(N3*2),0)-1</f>
        <v>1</v>
      </c>
      <c r="N3">
        <v>1</v>
      </c>
    </row>
    <row r="4" spans="1:14">
      <c r="A4">
        <v>10101002</v>
      </c>
      <c r="C4" t="s">
        <v>2206</v>
      </c>
      <c r="D4" t="s">
        <v>532</v>
      </c>
      <c r="E4" t="s">
        <v>781</v>
      </c>
      <c r="F4" t="s">
        <v>786</v>
      </c>
      <c r="G4">
        <v>100</v>
      </c>
      <c r="H4" t="s">
        <v>4386</v>
      </c>
      <c r="I4">
        <v>100</v>
      </c>
      <c r="J4" t="s">
        <v>790</v>
      </c>
      <c r="K4">
        <v>100</v>
      </c>
      <c r="L4">
        <v>101</v>
      </c>
      <c r="M4">
        <f t="shared" ref="M4:M37" si="0">ROUNDUP((N4^1.6)*SQRT(N4*2),0)-1</f>
        <v>1</v>
      </c>
      <c r="N4">
        <v>1</v>
      </c>
    </row>
    <row r="5" spans="1:14">
      <c r="A5">
        <v>10101003</v>
      </c>
      <c r="C5" t="s">
        <v>2207</v>
      </c>
      <c r="D5" t="s">
        <v>532</v>
      </c>
      <c r="E5" t="s">
        <v>781</v>
      </c>
      <c r="F5" t="s">
        <v>786</v>
      </c>
      <c r="G5">
        <v>100</v>
      </c>
      <c r="H5" t="s">
        <v>4386</v>
      </c>
      <c r="I5">
        <v>100</v>
      </c>
      <c r="J5" t="s">
        <v>4392</v>
      </c>
      <c r="K5">
        <v>250</v>
      </c>
      <c r="L5">
        <v>101</v>
      </c>
      <c r="M5">
        <f t="shared" si="0"/>
        <v>1</v>
      </c>
      <c r="N5">
        <v>1</v>
      </c>
    </row>
    <row r="6" spans="1:14">
      <c r="A6">
        <v>10101004</v>
      </c>
      <c r="D6" t="s">
        <v>532</v>
      </c>
      <c r="E6" t="s">
        <v>781</v>
      </c>
      <c r="F6" t="s">
        <v>786</v>
      </c>
      <c r="G6">
        <v>100</v>
      </c>
      <c r="H6" t="s">
        <v>4386</v>
      </c>
      <c r="I6">
        <v>100</v>
      </c>
      <c r="J6" s="46" t="s">
        <v>4394</v>
      </c>
      <c r="K6">
        <v>100</v>
      </c>
      <c r="L6">
        <v>101</v>
      </c>
      <c r="M6">
        <f t="shared" si="0"/>
        <v>1</v>
      </c>
      <c r="N6">
        <v>1</v>
      </c>
    </row>
    <row r="7" spans="1:14">
      <c r="A7">
        <v>10101005</v>
      </c>
      <c r="D7" t="s">
        <v>532</v>
      </c>
      <c r="E7" t="s">
        <v>781</v>
      </c>
      <c r="F7" t="s">
        <v>786</v>
      </c>
      <c r="G7">
        <v>300</v>
      </c>
      <c r="H7" t="s">
        <v>782</v>
      </c>
      <c r="I7">
        <f>INT(I3*2.5)</f>
        <v>250</v>
      </c>
      <c r="J7" t="s">
        <v>4390</v>
      </c>
      <c r="K7">
        <f>K3+250</f>
        <v>750</v>
      </c>
      <c r="L7">
        <v>101</v>
      </c>
      <c r="M7">
        <f t="shared" si="0"/>
        <v>6</v>
      </c>
      <c r="N7">
        <f>N3+1</f>
        <v>2</v>
      </c>
    </row>
    <row r="8" spans="1:14">
      <c r="A8">
        <v>10101006</v>
      </c>
      <c r="D8" t="s">
        <v>532</v>
      </c>
      <c r="E8" t="s">
        <v>781</v>
      </c>
      <c r="F8" t="s">
        <v>786</v>
      </c>
      <c r="G8">
        <v>300</v>
      </c>
      <c r="H8" t="s">
        <v>782</v>
      </c>
      <c r="I8">
        <f t="shared" ref="I8:I37" si="1">INT(I4*2.5)</f>
        <v>250</v>
      </c>
      <c r="J8" t="s">
        <v>790</v>
      </c>
      <c r="K8">
        <f>K4+50</f>
        <v>150</v>
      </c>
      <c r="L8">
        <v>101</v>
      </c>
      <c r="M8">
        <f t="shared" si="0"/>
        <v>6</v>
      </c>
      <c r="N8">
        <f t="shared" ref="N8:N37" si="2">N4+1</f>
        <v>2</v>
      </c>
    </row>
    <row r="9" spans="1:14">
      <c r="A9">
        <v>10101007</v>
      </c>
      <c r="D9" t="s">
        <v>532</v>
      </c>
      <c r="E9" t="s">
        <v>781</v>
      </c>
      <c r="F9" t="s">
        <v>786</v>
      </c>
      <c r="G9">
        <v>300</v>
      </c>
      <c r="H9" t="s">
        <v>782</v>
      </c>
      <c r="I9">
        <f t="shared" si="1"/>
        <v>250</v>
      </c>
      <c r="J9" t="s">
        <v>4392</v>
      </c>
      <c r="K9">
        <f>K5+50</f>
        <v>300</v>
      </c>
      <c r="L9">
        <v>101</v>
      </c>
      <c r="M9">
        <f t="shared" si="0"/>
        <v>6</v>
      </c>
      <c r="N9">
        <f t="shared" si="2"/>
        <v>2</v>
      </c>
    </row>
    <row r="10" spans="1:14">
      <c r="A10">
        <v>10101008</v>
      </c>
      <c r="D10" t="s">
        <v>532</v>
      </c>
      <c r="E10" t="s">
        <v>781</v>
      </c>
      <c r="F10" t="s">
        <v>786</v>
      </c>
      <c r="G10">
        <v>300</v>
      </c>
      <c r="H10" t="s">
        <v>782</v>
      </c>
      <c r="I10">
        <f t="shared" si="1"/>
        <v>250</v>
      </c>
      <c r="J10" s="46" t="s">
        <v>4394</v>
      </c>
      <c r="K10">
        <f>K6+100</f>
        <v>200</v>
      </c>
      <c r="L10">
        <v>101</v>
      </c>
      <c r="M10">
        <f t="shared" si="0"/>
        <v>6</v>
      </c>
      <c r="N10">
        <f t="shared" si="2"/>
        <v>2</v>
      </c>
    </row>
    <row r="11" spans="1:14">
      <c r="A11">
        <v>10101009</v>
      </c>
      <c r="C11" t="s">
        <v>2208</v>
      </c>
      <c r="D11" t="s">
        <v>532</v>
      </c>
      <c r="E11" t="s">
        <v>781</v>
      </c>
      <c r="F11" t="s">
        <v>786</v>
      </c>
      <c r="G11">
        <v>1000</v>
      </c>
      <c r="H11" t="s">
        <v>782</v>
      </c>
      <c r="I11">
        <f t="shared" si="1"/>
        <v>625</v>
      </c>
      <c r="J11" t="s">
        <v>4390</v>
      </c>
      <c r="K11">
        <f>K7+250</f>
        <v>1000</v>
      </c>
      <c r="L11">
        <v>101</v>
      </c>
      <c r="M11">
        <f t="shared" si="0"/>
        <v>14</v>
      </c>
      <c r="N11">
        <f t="shared" si="2"/>
        <v>3</v>
      </c>
    </row>
    <row r="12" spans="1:14">
      <c r="A12">
        <v>10101010</v>
      </c>
      <c r="B12" t="s">
        <v>2209</v>
      </c>
      <c r="C12" t="s">
        <v>2210</v>
      </c>
      <c r="D12" t="s">
        <v>532</v>
      </c>
      <c r="E12" t="s">
        <v>781</v>
      </c>
      <c r="F12" t="s">
        <v>786</v>
      </c>
      <c r="G12">
        <v>1000</v>
      </c>
      <c r="H12" t="s">
        <v>782</v>
      </c>
      <c r="I12">
        <f t="shared" si="1"/>
        <v>625</v>
      </c>
      <c r="J12" t="s">
        <v>790</v>
      </c>
      <c r="K12">
        <f>K8+50</f>
        <v>200</v>
      </c>
      <c r="L12">
        <v>101</v>
      </c>
      <c r="M12">
        <f t="shared" si="0"/>
        <v>14</v>
      </c>
      <c r="N12">
        <f t="shared" si="2"/>
        <v>3</v>
      </c>
    </row>
    <row r="13" spans="1:14">
      <c r="A13">
        <v>10101011</v>
      </c>
      <c r="D13" t="s">
        <v>532</v>
      </c>
      <c r="E13" t="s">
        <v>781</v>
      </c>
      <c r="F13" t="s">
        <v>786</v>
      </c>
      <c r="G13">
        <v>1000</v>
      </c>
      <c r="H13" t="s">
        <v>782</v>
      </c>
      <c r="I13">
        <f t="shared" si="1"/>
        <v>625</v>
      </c>
      <c r="J13" t="s">
        <v>4392</v>
      </c>
      <c r="K13">
        <f>K9+50</f>
        <v>350</v>
      </c>
      <c r="L13">
        <v>101</v>
      </c>
      <c r="M13">
        <f t="shared" si="0"/>
        <v>14</v>
      </c>
      <c r="N13">
        <f t="shared" si="2"/>
        <v>3</v>
      </c>
    </row>
    <row r="14" spans="1:14">
      <c r="A14">
        <v>10101012</v>
      </c>
      <c r="D14" t="s">
        <v>532</v>
      </c>
      <c r="E14" t="s">
        <v>781</v>
      </c>
      <c r="F14" t="s">
        <v>786</v>
      </c>
      <c r="G14">
        <v>1000</v>
      </c>
      <c r="H14" t="s">
        <v>782</v>
      </c>
      <c r="I14">
        <f t="shared" si="1"/>
        <v>625</v>
      </c>
      <c r="J14" s="46" t="s">
        <v>4394</v>
      </c>
      <c r="K14">
        <f>K10+100</f>
        <v>300</v>
      </c>
      <c r="L14">
        <v>101</v>
      </c>
      <c r="M14">
        <f t="shared" si="0"/>
        <v>14</v>
      </c>
      <c r="N14">
        <f t="shared" si="2"/>
        <v>3</v>
      </c>
    </row>
    <row r="15" spans="1:14">
      <c r="A15">
        <v>10101013</v>
      </c>
      <c r="D15" t="s">
        <v>532</v>
      </c>
      <c r="E15" t="s">
        <v>781</v>
      </c>
      <c r="F15" t="s">
        <v>786</v>
      </c>
      <c r="G15">
        <v>3000</v>
      </c>
      <c r="H15" t="s">
        <v>782</v>
      </c>
      <c r="I15">
        <f t="shared" si="1"/>
        <v>1562</v>
      </c>
      <c r="J15" t="s">
        <v>4390</v>
      </c>
      <c r="K15">
        <f>K11+250</f>
        <v>1250</v>
      </c>
      <c r="L15">
        <v>101</v>
      </c>
      <c r="M15">
        <f t="shared" si="0"/>
        <v>25</v>
      </c>
      <c r="N15">
        <f t="shared" si="2"/>
        <v>4</v>
      </c>
    </row>
    <row r="16" spans="1:14">
      <c r="A16">
        <v>10101014</v>
      </c>
      <c r="D16" t="s">
        <v>532</v>
      </c>
      <c r="E16" t="s">
        <v>781</v>
      </c>
      <c r="F16" t="s">
        <v>786</v>
      </c>
      <c r="G16">
        <v>3000</v>
      </c>
      <c r="H16" t="s">
        <v>782</v>
      </c>
      <c r="I16">
        <f t="shared" si="1"/>
        <v>1562</v>
      </c>
      <c r="J16" t="s">
        <v>790</v>
      </c>
      <c r="K16">
        <f>K12+50</f>
        <v>250</v>
      </c>
      <c r="L16">
        <v>101</v>
      </c>
      <c r="M16">
        <f t="shared" si="0"/>
        <v>25</v>
      </c>
      <c r="N16">
        <f t="shared" si="2"/>
        <v>4</v>
      </c>
    </row>
    <row r="17" spans="1:14">
      <c r="A17">
        <v>10101015</v>
      </c>
      <c r="D17" t="s">
        <v>532</v>
      </c>
      <c r="E17" t="s">
        <v>781</v>
      </c>
      <c r="F17" t="s">
        <v>786</v>
      </c>
      <c r="G17">
        <v>3000</v>
      </c>
      <c r="H17" t="s">
        <v>782</v>
      </c>
      <c r="I17">
        <f t="shared" si="1"/>
        <v>1562</v>
      </c>
      <c r="J17" t="s">
        <v>4392</v>
      </c>
      <c r="K17">
        <f>K13+50</f>
        <v>400</v>
      </c>
      <c r="L17">
        <v>101</v>
      </c>
      <c r="M17">
        <f t="shared" si="0"/>
        <v>25</v>
      </c>
      <c r="N17">
        <f t="shared" si="2"/>
        <v>4</v>
      </c>
    </row>
    <row r="18" spans="1:14">
      <c r="A18">
        <v>10101016</v>
      </c>
      <c r="D18" t="s">
        <v>532</v>
      </c>
      <c r="E18" t="s">
        <v>781</v>
      </c>
      <c r="F18" t="s">
        <v>786</v>
      </c>
      <c r="G18">
        <v>3000</v>
      </c>
      <c r="H18" t="s">
        <v>782</v>
      </c>
      <c r="I18">
        <f t="shared" si="1"/>
        <v>1562</v>
      </c>
      <c r="J18" s="46" t="s">
        <v>4394</v>
      </c>
      <c r="K18">
        <f>K14+100</f>
        <v>400</v>
      </c>
      <c r="L18">
        <v>101</v>
      </c>
      <c r="M18">
        <f t="shared" si="0"/>
        <v>25</v>
      </c>
      <c r="N18">
        <f t="shared" si="2"/>
        <v>4</v>
      </c>
    </row>
    <row r="19" spans="1:14">
      <c r="A19">
        <v>10101017</v>
      </c>
      <c r="D19" t="s">
        <v>532</v>
      </c>
      <c r="E19" t="s">
        <v>781</v>
      </c>
      <c r="F19" t="s">
        <v>786</v>
      </c>
      <c r="G19">
        <v>10000</v>
      </c>
      <c r="H19" t="s">
        <v>782</v>
      </c>
      <c r="I19">
        <f t="shared" si="1"/>
        <v>3905</v>
      </c>
      <c r="J19" t="s">
        <v>4390</v>
      </c>
      <c r="K19">
        <f>K15+250</f>
        <v>1500</v>
      </c>
      <c r="L19">
        <v>101</v>
      </c>
      <c r="M19">
        <f t="shared" si="0"/>
        <v>41</v>
      </c>
      <c r="N19">
        <f t="shared" si="2"/>
        <v>5</v>
      </c>
    </row>
    <row r="20" spans="1:14">
      <c r="A20">
        <v>10101018</v>
      </c>
      <c r="D20" t="s">
        <v>532</v>
      </c>
      <c r="E20" t="s">
        <v>781</v>
      </c>
      <c r="F20" t="s">
        <v>786</v>
      </c>
      <c r="G20">
        <v>10000</v>
      </c>
      <c r="H20" t="s">
        <v>782</v>
      </c>
      <c r="I20">
        <f t="shared" si="1"/>
        <v>3905</v>
      </c>
      <c r="J20" t="s">
        <v>790</v>
      </c>
      <c r="K20">
        <f>K16+50</f>
        <v>300</v>
      </c>
      <c r="L20">
        <v>101</v>
      </c>
      <c r="M20">
        <f t="shared" si="0"/>
        <v>41</v>
      </c>
      <c r="N20">
        <f t="shared" si="2"/>
        <v>5</v>
      </c>
    </row>
    <row r="21" spans="1:14">
      <c r="A21">
        <v>10101019</v>
      </c>
      <c r="D21" t="s">
        <v>532</v>
      </c>
      <c r="E21" t="s">
        <v>781</v>
      </c>
      <c r="F21" t="s">
        <v>786</v>
      </c>
      <c r="G21">
        <v>10000</v>
      </c>
      <c r="H21" t="s">
        <v>782</v>
      </c>
      <c r="I21">
        <f t="shared" si="1"/>
        <v>3905</v>
      </c>
      <c r="J21" t="s">
        <v>4392</v>
      </c>
      <c r="K21">
        <f>K17+50</f>
        <v>450</v>
      </c>
      <c r="L21">
        <v>101</v>
      </c>
      <c r="M21">
        <f t="shared" si="0"/>
        <v>41</v>
      </c>
      <c r="N21">
        <f t="shared" si="2"/>
        <v>5</v>
      </c>
    </row>
    <row r="22" spans="1:14">
      <c r="A22">
        <v>10101020</v>
      </c>
      <c r="D22" t="s">
        <v>532</v>
      </c>
      <c r="E22" t="s">
        <v>781</v>
      </c>
      <c r="F22" t="s">
        <v>786</v>
      </c>
      <c r="G22">
        <v>10000</v>
      </c>
      <c r="H22" t="s">
        <v>782</v>
      </c>
      <c r="I22">
        <f t="shared" si="1"/>
        <v>3905</v>
      </c>
      <c r="J22" s="46" t="s">
        <v>4394</v>
      </c>
      <c r="K22">
        <f>K18+100</f>
        <v>500</v>
      </c>
      <c r="L22">
        <v>101</v>
      </c>
      <c r="M22">
        <f t="shared" si="0"/>
        <v>41</v>
      </c>
      <c r="N22">
        <f t="shared" si="2"/>
        <v>5</v>
      </c>
    </row>
    <row r="23" spans="1:14">
      <c r="A23">
        <v>10101021</v>
      </c>
      <c r="D23" t="s">
        <v>532</v>
      </c>
      <c r="E23" t="s">
        <v>781</v>
      </c>
      <c r="F23" t="s">
        <v>786</v>
      </c>
      <c r="G23">
        <v>30000</v>
      </c>
      <c r="H23" t="s">
        <v>782</v>
      </c>
      <c r="I23">
        <f t="shared" si="1"/>
        <v>9762</v>
      </c>
      <c r="J23" t="s">
        <v>4390</v>
      </c>
      <c r="K23">
        <f>K19+250</f>
        <v>1750</v>
      </c>
      <c r="L23">
        <v>101</v>
      </c>
      <c r="M23">
        <f t="shared" si="0"/>
        <v>60</v>
      </c>
      <c r="N23">
        <f t="shared" si="2"/>
        <v>6</v>
      </c>
    </row>
    <row r="24" spans="1:14">
      <c r="A24">
        <v>10101022</v>
      </c>
      <c r="D24" t="s">
        <v>532</v>
      </c>
      <c r="E24" t="s">
        <v>781</v>
      </c>
      <c r="F24" t="s">
        <v>786</v>
      </c>
      <c r="G24">
        <v>30000</v>
      </c>
      <c r="H24" t="s">
        <v>782</v>
      </c>
      <c r="I24">
        <f t="shared" si="1"/>
        <v>9762</v>
      </c>
      <c r="J24" t="s">
        <v>790</v>
      </c>
      <c r="K24">
        <f>K20+50</f>
        <v>350</v>
      </c>
      <c r="L24">
        <v>101</v>
      </c>
      <c r="M24">
        <f t="shared" si="0"/>
        <v>60</v>
      </c>
      <c r="N24">
        <f t="shared" si="2"/>
        <v>6</v>
      </c>
    </row>
    <row r="25" spans="1:14">
      <c r="A25">
        <v>10101023</v>
      </c>
      <c r="D25" t="s">
        <v>532</v>
      </c>
      <c r="E25" t="s">
        <v>781</v>
      </c>
      <c r="F25" t="s">
        <v>786</v>
      </c>
      <c r="G25">
        <v>30000</v>
      </c>
      <c r="H25" t="s">
        <v>782</v>
      </c>
      <c r="I25">
        <f t="shared" si="1"/>
        <v>9762</v>
      </c>
      <c r="J25" t="s">
        <v>4392</v>
      </c>
      <c r="K25">
        <f>K21+50</f>
        <v>500</v>
      </c>
      <c r="L25">
        <v>101</v>
      </c>
      <c r="M25">
        <f t="shared" si="0"/>
        <v>60</v>
      </c>
      <c r="N25">
        <f t="shared" si="2"/>
        <v>6</v>
      </c>
    </row>
    <row r="26" spans="1:14">
      <c r="A26">
        <v>10101024</v>
      </c>
      <c r="D26" t="s">
        <v>532</v>
      </c>
      <c r="E26" t="s">
        <v>781</v>
      </c>
      <c r="F26" t="s">
        <v>786</v>
      </c>
      <c r="G26">
        <v>30000</v>
      </c>
      <c r="H26" t="s">
        <v>782</v>
      </c>
      <c r="I26">
        <f t="shared" si="1"/>
        <v>9762</v>
      </c>
      <c r="J26" s="46" t="s">
        <v>4394</v>
      </c>
      <c r="K26">
        <f>K22+100</f>
        <v>600</v>
      </c>
      <c r="L26">
        <v>101</v>
      </c>
      <c r="M26">
        <f t="shared" si="0"/>
        <v>60</v>
      </c>
      <c r="N26">
        <f t="shared" si="2"/>
        <v>6</v>
      </c>
    </row>
    <row r="27" spans="1:14">
      <c r="A27">
        <v>10101025</v>
      </c>
      <c r="D27" t="s">
        <v>532</v>
      </c>
      <c r="E27" t="s">
        <v>781</v>
      </c>
      <c r="F27" t="s">
        <v>786</v>
      </c>
      <c r="G27">
        <v>100000</v>
      </c>
      <c r="H27" t="s">
        <v>782</v>
      </c>
      <c r="I27">
        <f t="shared" si="1"/>
        <v>24405</v>
      </c>
      <c r="J27" t="s">
        <v>4390</v>
      </c>
      <c r="K27">
        <f>K23+250</f>
        <v>2000</v>
      </c>
      <c r="L27">
        <v>101</v>
      </c>
      <c r="M27">
        <f t="shared" si="0"/>
        <v>84</v>
      </c>
      <c r="N27">
        <f t="shared" si="2"/>
        <v>7</v>
      </c>
    </row>
    <row r="28" spans="1:14">
      <c r="A28">
        <v>10101026</v>
      </c>
      <c r="D28" t="s">
        <v>532</v>
      </c>
      <c r="E28" t="s">
        <v>781</v>
      </c>
      <c r="F28" t="s">
        <v>786</v>
      </c>
      <c r="G28">
        <v>100000</v>
      </c>
      <c r="H28" t="s">
        <v>782</v>
      </c>
      <c r="I28">
        <f t="shared" si="1"/>
        <v>24405</v>
      </c>
      <c r="J28" t="s">
        <v>790</v>
      </c>
      <c r="K28">
        <f>K24+50</f>
        <v>400</v>
      </c>
      <c r="L28">
        <v>101</v>
      </c>
      <c r="M28">
        <f t="shared" si="0"/>
        <v>84</v>
      </c>
      <c r="N28">
        <f t="shared" si="2"/>
        <v>7</v>
      </c>
    </row>
    <row r="29" spans="1:14">
      <c r="A29">
        <v>10101027</v>
      </c>
      <c r="D29" t="s">
        <v>532</v>
      </c>
      <c r="E29" t="s">
        <v>781</v>
      </c>
      <c r="F29" t="s">
        <v>786</v>
      </c>
      <c r="G29">
        <v>100000</v>
      </c>
      <c r="H29" t="s">
        <v>782</v>
      </c>
      <c r="I29">
        <f t="shared" si="1"/>
        <v>24405</v>
      </c>
      <c r="J29" t="s">
        <v>4392</v>
      </c>
      <c r="K29">
        <f>K25+50</f>
        <v>550</v>
      </c>
      <c r="L29">
        <v>101</v>
      </c>
      <c r="M29">
        <f t="shared" si="0"/>
        <v>84</v>
      </c>
      <c r="N29">
        <f t="shared" si="2"/>
        <v>7</v>
      </c>
    </row>
    <row r="30" spans="1:14">
      <c r="A30">
        <v>10101028</v>
      </c>
      <c r="D30" t="s">
        <v>532</v>
      </c>
      <c r="E30" t="s">
        <v>781</v>
      </c>
      <c r="F30" t="s">
        <v>786</v>
      </c>
      <c r="G30">
        <v>100000</v>
      </c>
      <c r="H30" t="s">
        <v>782</v>
      </c>
      <c r="I30">
        <f t="shared" si="1"/>
        <v>24405</v>
      </c>
      <c r="J30" s="46" t="s">
        <v>4394</v>
      </c>
      <c r="K30">
        <f>K26+100</f>
        <v>700</v>
      </c>
      <c r="L30">
        <v>101</v>
      </c>
      <c r="M30">
        <f t="shared" si="0"/>
        <v>84</v>
      </c>
      <c r="N30">
        <f t="shared" si="2"/>
        <v>7</v>
      </c>
    </row>
    <row r="31" spans="1:14">
      <c r="A31">
        <v>10101029</v>
      </c>
      <c r="D31" t="s">
        <v>532</v>
      </c>
      <c r="E31" t="s">
        <v>781</v>
      </c>
      <c r="F31" t="s">
        <v>786</v>
      </c>
      <c r="G31">
        <v>300000</v>
      </c>
      <c r="H31" t="s">
        <v>782</v>
      </c>
      <c r="I31">
        <f t="shared" si="1"/>
        <v>61012</v>
      </c>
      <c r="J31" t="s">
        <v>4390</v>
      </c>
      <c r="K31">
        <f>K27+250</f>
        <v>2250</v>
      </c>
      <c r="L31">
        <v>101</v>
      </c>
      <c r="M31">
        <f t="shared" si="0"/>
        <v>111</v>
      </c>
      <c r="N31">
        <f t="shared" si="2"/>
        <v>8</v>
      </c>
    </row>
    <row r="32" spans="1:14">
      <c r="A32">
        <v>10101030</v>
      </c>
      <c r="D32" t="s">
        <v>532</v>
      </c>
      <c r="E32" t="s">
        <v>781</v>
      </c>
      <c r="F32" t="s">
        <v>786</v>
      </c>
      <c r="G32">
        <v>300000</v>
      </c>
      <c r="H32" t="s">
        <v>782</v>
      </c>
      <c r="I32">
        <f t="shared" si="1"/>
        <v>61012</v>
      </c>
      <c r="J32" t="s">
        <v>790</v>
      </c>
      <c r="K32">
        <f>K28+50</f>
        <v>450</v>
      </c>
      <c r="L32">
        <v>101</v>
      </c>
      <c r="M32">
        <f t="shared" si="0"/>
        <v>111</v>
      </c>
      <c r="N32">
        <f t="shared" si="2"/>
        <v>8</v>
      </c>
    </row>
    <row r="33" spans="1:14">
      <c r="A33">
        <v>10101031</v>
      </c>
      <c r="D33" t="s">
        <v>532</v>
      </c>
      <c r="E33" t="s">
        <v>781</v>
      </c>
      <c r="F33" t="s">
        <v>786</v>
      </c>
      <c r="G33">
        <v>300000</v>
      </c>
      <c r="H33" t="s">
        <v>782</v>
      </c>
      <c r="I33">
        <f t="shared" si="1"/>
        <v>61012</v>
      </c>
      <c r="J33" t="s">
        <v>4392</v>
      </c>
      <c r="K33">
        <f>K29+50</f>
        <v>600</v>
      </c>
      <c r="L33">
        <v>101</v>
      </c>
      <c r="M33">
        <f t="shared" si="0"/>
        <v>111</v>
      </c>
      <c r="N33">
        <f t="shared" si="2"/>
        <v>8</v>
      </c>
    </row>
    <row r="34" spans="1:14">
      <c r="A34">
        <v>10101032</v>
      </c>
      <c r="D34" t="s">
        <v>532</v>
      </c>
      <c r="E34" t="s">
        <v>781</v>
      </c>
      <c r="F34" t="s">
        <v>786</v>
      </c>
      <c r="G34">
        <v>300000</v>
      </c>
      <c r="H34" t="s">
        <v>782</v>
      </c>
      <c r="I34">
        <f t="shared" si="1"/>
        <v>61012</v>
      </c>
      <c r="J34" s="46" t="s">
        <v>4394</v>
      </c>
      <c r="K34">
        <f>K30+100</f>
        <v>800</v>
      </c>
      <c r="L34">
        <v>101</v>
      </c>
      <c r="M34">
        <f t="shared" si="0"/>
        <v>111</v>
      </c>
      <c r="N34">
        <f t="shared" si="2"/>
        <v>8</v>
      </c>
    </row>
    <row r="35" spans="1:14">
      <c r="A35">
        <v>10101033</v>
      </c>
      <c r="D35" t="s">
        <v>532</v>
      </c>
      <c r="E35" t="s">
        <v>781</v>
      </c>
      <c r="F35" t="s">
        <v>786</v>
      </c>
      <c r="G35">
        <v>1000000</v>
      </c>
      <c r="H35" t="s">
        <v>782</v>
      </c>
      <c r="I35">
        <f t="shared" si="1"/>
        <v>152530</v>
      </c>
      <c r="J35" t="s">
        <v>4390</v>
      </c>
      <c r="K35">
        <v>1000</v>
      </c>
      <c r="L35">
        <v>101</v>
      </c>
      <c r="M35">
        <f t="shared" si="0"/>
        <v>142</v>
      </c>
      <c r="N35">
        <f t="shared" si="2"/>
        <v>9</v>
      </c>
    </row>
    <row r="36" spans="1:14">
      <c r="A36">
        <v>10101034</v>
      </c>
      <c r="D36" t="s">
        <v>532</v>
      </c>
      <c r="E36" t="s">
        <v>781</v>
      </c>
      <c r="F36" t="s">
        <v>786</v>
      </c>
      <c r="G36">
        <v>1000000</v>
      </c>
      <c r="H36" t="s">
        <v>782</v>
      </c>
      <c r="I36">
        <f t="shared" si="1"/>
        <v>152530</v>
      </c>
      <c r="J36" t="s">
        <v>790</v>
      </c>
      <c r="K36">
        <v>2500</v>
      </c>
      <c r="L36">
        <v>101</v>
      </c>
      <c r="M36">
        <f t="shared" si="0"/>
        <v>142</v>
      </c>
      <c r="N36">
        <f t="shared" si="2"/>
        <v>9</v>
      </c>
    </row>
    <row r="37" spans="1:14">
      <c r="A37">
        <v>10101035</v>
      </c>
      <c r="D37" t="s">
        <v>532</v>
      </c>
      <c r="E37" t="s">
        <v>781</v>
      </c>
      <c r="F37" t="s">
        <v>786</v>
      </c>
      <c r="G37">
        <v>1000000</v>
      </c>
      <c r="H37" t="s">
        <v>782</v>
      </c>
      <c r="I37">
        <f t="shared" si="1"/>
        <v>152530</v>
      </c>
      <c r="J37" t="s">
        <v>4392</v>
      </c>
      <c r="K37">
        <v>2500</v>
      </c>
      <c r="L37">
        <v>101</v>
      </c>
      <c r="M37">
        <f t="shared" si="0"/>
        <v>142</v>
      </c>
      <c r="N37">
        <f t="shared" si="2"/>
        <v>9</v>
      </c>
    </row>
    <row r="38" spans="1:14">
      <c r="A38">
        <v>10102001</v>
      </c>
      <c r="D38" t="s">
        <v>532</v>
      </c>
      <c r="E38" t="s">
        <v>781</v>
      </c>
      <c r="F38" t="s">
        <v>786</v>
      </c>
      <c r="G38">
        <v>100</v>
      </c>
      <c r="H38" t="s">
        <v>4387</v>
      </c>
      <c r="I38">
        <v>100</v>
      </c>
      <c r="J38" t="s">
        <v>4390</v>
      </c>
      <c r="K38">
        <v>500</v>
      </c>
      <c r="L38">
        <v>101</v>
      </c>
      <c r="M38">
        <v>1</v>
      </c>
    </row>
    <row r="39" spans="1:14">
      <c r="A39">
        <v>10102002</v>
      </c>
      <c r="D39" t="s">
        <v>532</v>
      </c>
      <c r="E39" t="s">
        <v>781</v>
      </c>
      <c r="F39" t="s">
        <v>786</v>
      </c>
      <c r="G39">
        <v>100</v>
      </c>
      <c r="H39" t="s">
        <v>4387</v>
      </c>
      <c r="I39">
        <v>100</v>
      </c>
      <c r="J39" t="s">
        <v>790</v>
      </c>
      <c r="K39">
        <v>100</v>
      </c>
      <c r="L39">
        <v>101</v>
      </c>
      <c r="M39">
        <v>1</v>
      </c>
    </row>
    <row r="40" spans="1:14">
      <c r="A40">
        <v>10102003</v>
      </c>
      <c r="D40" t="s">
        <v>532</v>
      </c>
      <c r="E40" t="s">
        <v>781</v>
      </c>
      <c r="F40" t="s">
        <v>786</v>
      </c>
      <c r="G40">
        <v>100</v>
      </c>
      <c r="H40" t="s">
        <v>4387</v>
      </c>
      <c r="I40">
        <v>100</v>
      </c>
      <c r="J40" t="s">
        <v>4395</v>
      </c>
      <c r="K40">
        <v>250</v>
      </c>
      <c r="L40">
        <v>101</v>
      </c>
      <c r="M40">
        <v>1</v>
      </c>
    </row>
    <row r="41" spans="1:14">
      <c r="A41">
        <v>10102004</v>
      </c>
      <c r="D41" t="s">
        <v>532</v>
      </c>
      <c r="E41" t="s">
        <v>781</v>
      </c>
      <c r="F41" t="s">
        <v>786</v>
      </c>
      <c r="G41">
        <v>100</v>
      </c>
      <c r="H41" t="s">
        <v>4387</v>
      </c>
      <c r="I41">
        <v>100</v>
      </c>
      <c r="J41" s="46" t="s">
        <v>4396</v>
      </c>
      <c r="K41">
        <v>100</v>
      </c>
      <c r="L41">
        <v>101</v>
      </c>
      <c r="M41">
        <v>1</v>
      </c>
    </row>
    <row r="42" spans="1:14">
      <c r="A42">
        <v>10102005</v>
      </c>
      <c r="D42" t="s">
        <v>532</v>
      </c>
      <c r="E42" t="s">
        <v>781</v>
      </c>
      <c r="F42" t="s">
        <v>786</v>
      </c>
      <c r="G42">
        <v>300</v>
      </c>
      <c r="H42" t="s">
        <v>4387</v>
      </c>
      <c r="I42">
        <f>INT(I38*2.5)</f>
        <v>250</v>
      </c>
      <c r="J42" t="s">
        <v>4390</v>
      </c>
      <c r="K42">
        <f>K38+250</f>
        <v>750</v>
      </c>
      <c r="L42">
        <v>101</v>
      </c>
      <c r="M42">
        <v>6</v>
      </c>
    </row>
    <row r="43" spans="1:14">
      <c r="A43">
        <v>10102006</v>
      </c>
      <c r="D43" t="s">
        <v>532</v>
      </c>
      <c r="E43" t="s">
        <v>781</v>
      </c>
      <c r="F43" t="s">
        <v>786</v>
      </c>
      <c r="G43">
        <v>300</v>
      </c>
      <c r="H43" t="s">
        <v>4387</v>
      </c>
      <c r="I43">
        <f t="shared" ref="I43:I72" si="3">INT(I39*2.5)</f>
        <v>250</v>
      </c>
      <c r="J43" t="s">
        <v>790</v>
      </c>
      <c r="K43">
        <f>K39+50</f>
        <v>150</v>
      </c>
      <c r="L43">
        <v>101</v>
      </c>
      <c r="M43">
        <v>6</v>
      </c>
    </row>
    <row r="44" spans="1:14">
      <c r="A44">
        <v>10102007</v>
      </c>
      <c r="D44" t="s">
        <v>532</v>
      </c>
      <c r="E44" t="s">
        <v>781</v>
      </c>
      <c r="F44" t="s">
        <v>786</v>
      </c>
      <c r="G44">
        <v>300</v>
      </c>
      <c r="H44" t="s">
        <v>4387</v>
      </c>
      <c r="I44">
        <f t="shared" si="3"/>
        <v>250</v>
      </c>
      <c r="J44" t="s">
        <v>4395</v>
      </c>
      <c r="K44">
        <f>K40+50</f>
        <v>300</v>
      </c>
      <c r="L44">
        <v>101</v>
      </c>
      <c r="M44">
        <v>6</v>
      </c>
    </row>
    <row r="45" spans="1:14">
      <c r="A45">
        <v>10102008</v>
      </c>
      <c r="D45" t="s">
        <v>532</v>
      </c>
      <c r="E45" t="s">
        <v>781</v>
      </c>
      <c r="F45" t="s">
        <v>786</v>
      </c>
      <c r="G45">
        <v>300</v>
      </c>
      <c r="H45" t="s">
        <v>4387</v>
      </c>
      <c r="I45">
        <f t="shared" si="3"/>
        <v>250</v>
      </c>
      <c r="J45" s="46" t="s">
        <v>4396</v>
      </c>
      <c r="K45">
        <f>K41+100</f>
        <v>200</v>
      </c>
      <c r="L45">
        <v>101</v>
      </c>
      <c r="M45">
        <v>6</v>
      </c>
    </row>
    <row r="46" spans="1:14">
      <c r="A46">
        <v>10102009</v>
      </c>
      <c r="D46" t="s">
        <v>532</v>
      </c>
      <c r="E46" t="s">
        <v>781</v>
      </c>
      <c r="F46" t="s">
        <v>786</v>
      </c>
      <c r="G46">
        <v>1000</v>
      </c>
      <c r="H46" t="s">
        <v>4387</v>
      </c>
      <c r="I46">
        <f t="shared" si="3"/>
        <v>625</v>
      </c>
      <c r="J46" t="s">
        <v>4390</v>
      </c>
      <c r="K46">
        <f>K42+250</f>
        <v>1000</v>
      </c>
      <c r="L46">
        <v>101</v>
      </c>
      <c r="M46">
        <v>14</v>
      </c>
    </row>
    <row r="47" spans="1:14">
      <c r="A47">
        <v>10102010</v>
      </c>
      <c r="D47" t="s">
        <v>532</v>
      </c>
      <c r="E47" t="s">
        <v>781</v>
      </c>
      <c r="F47" t="s">
        <v>786</v>
      </c>
      <c r="G47">
        <v>1000</v>
      </c>
      <c r="H47" t="s">
        <v>4387</v>
      </c>
      <c r="I47">
        <f t="shared" si="3"/>
        <v>625</v>
      </c>
      <c r="J47" t="s">
        <v>790</v>
      </c>
      <c r="K47">
        <f>K43+50</f>
        <v>200</v>
      </c>
      <c r="L47">
        <v>101</v>
      </c>
      <c r="M47">
        <v>14</v>
      </c>
    </row>
    <row r="48" spans="1:14">
      <c r="A48">
        <v>10102011</v>
      </c>
      <c r="D48" t="s">
        <v>532</v>
      </c>
      <c r="E48" t="s">
        <v>781</v>
      </c>
      <c r="F48" t="s">
        <v>786</v>
      </c>
      <c r="G48">
        <v>1000</v>
      </c>
      <c r="H48" t="s">
        <v>4387</v>
      </c>
      <c r="I48">
        <f t="shared" si="3"/>
        <v>625</v>
      </c>
      <c r="J48" t="s">
        <v>4395</v>
      </c>
      <c r="K48">
        <f>K44+50</f>
        <v>350</v>
      </c>
      <c r="L48">
        <v>101</v>
      </c>
      <c r="M48">
        <v>14</v>
      </c>
    </row>
    <row r="49" spans="1:13">
      <c r="A49">
        <v>10102012</v>
      </c>
      <c r="D49" t="s">
        <v>532</v>
      </c>
      <c r="E49" t="s">
        <v>781</v>
      </c>
      <c r="F49" t="s">
        <v>786</v>
      </c>
      <c r="G49">
        <v>1000</v>
      </c>
      <c r="H49" t="s">
        <v>4387</v>
      </c>
      <c r="I49">
        <f t="shared" si="3"/>
        <v>625</v>
      </c>
      <c r="J49" s="46" t="s">
        <v>4396</v>
      </c>
      <c r="K49">
        <f>K45+100</f>
        <v>300</v>
      </c>
      <c r="L49">
        <v>101</v>
      </c>
      <c r="M49">
        <v>14</v>
      </c>
    </row>
    <row r="50" spans="1:13">
      <c r="A50">
        <v>10102013</v>
      </c>
      <c r="D50" t="s">
        <v>532</v>
      </c>
      <c r="E50" t="s">
        <v>781</v>
      </c>
      <c r="F50" t="s">
        <v>786</v>
      </c>
      <c r="G50">
        <v>3000</v>
      </c>
      <c r="H50" t="s">
        <v>4387</v>
      </c>
      <c r="I50">
        <f t="shared" si="3"/>
        <v>1562</v>
      </c>
      <c r="J50" t="s">
        <v>4390</v>
      </c>
      <c r="K50">
        <f>K46+250</f>
        <v>1250</v>
      </c>
      <c r="L50">
        <v>101</v>
      </c>
      <c r="M50">
        <v>25</v>
      </c>
    </row>
    <row r="51" spans="1:13">
      <c r="A51">
        <v>10102014</v>
      </c>
      <c r="D51" t="s">
        <v>532</v>
      </c>
      <c r="E51" t="s">
        <v>781</v>
      </c>
      <c r="F51" t="s">
        <v>786</v>
      </c>
      <c r="G51">
        <v>3000</v>
      </c>
      <c r="H51" t="s">
        <v>4387</v>
      </c>
      <c r="I51">
        <f t="shared" si="3"/>
        <v>1562</v>
      </c>
      <c r="J51" t="s">
        <v>790</v>
      </c>
      <c r="K51">
        <f>K47+50</f>
        <v>250</v>
      </c>
      <c r="L51">
        <v>101</v>
      </c>
      <c r="M51">
        <v>25</v>
      </c>
    </row>
    <row r="52" spans="1:13">
      <c r="A52">
        <v>10102015</v>
      </c>
      <c r="D52" t="s">
        <v>532</v>
      </c>
      <c r="E52" t="s">
        <v>781</v>
      </c>
      <c r="F52" t="s">
        <v>786</v>
      </c>
      <c r="G52">
        <v>3000</v>
      </c>
      <c r="H52" t="s">
        <v>4387</v>
      </c>
      <c r="I52">
        <f t="shared" si="3"/>
        <v>1562</v>
      </c>
      <c r="J52" t="s">
        <v>4395</v>
      </c>
      <c r="K52">
        <f>K48+50</f>
        <v>400</v>
      </c>
      <c r="L52">
        <v>101</v>
      </c>
      <c r="M52">
        <v>25</v>
      </c>
    </row>
    <row r="53" spans="1:13">
      <c r="A53">
        <v>10102016</v>
      </c>
      <c r="D53" t="s">
        <v>532</v>
      </c>
      <c r="E53" t="s">
        <v>781</v>
      </c>
      <c r="F53" t="s">
        <v>786</v>
      </c>
      <c r="G53">
        <v>3000</v>
      </c>
      <c r="H53" t="s">
        <v>4387</v>
      </c>
      <c r="I53">
        <f t="shared" si="3"/>
        <v>1562</v>
      </c>
      <c r="J53" s="46" t="s">
        <v>4396</v>
      </c>
      <c r="K53">
        <f>K49+100</f>
        <v>400</v>
      </c>
      <c r="L53">
        <v>101</v>
      </c>
      <c r="M53">
        <v>25</v>
      </c>
    </row>
    <row r="54" spans="1:13">
      <c r="A54">
        <v>10102017</v>
      </c>
      <c r="D54" t="s">
        <v>532</v>
      </c>
      <c r="E54" t="s">
        <v>781</v>
      </c>
      <c r="F54" t="s">
        <v>786</v>
      </c>
      <c r="G54">
        <v>10000</v>
      </c>
      <c r="H54" t="s">
        <v>4387</v>
      </c>
      <c r="I54">
        <f t="shared" si="3"/>
        <v>3905</v>
      </c>
      <c r="J54" t="s">
        <v>4390</v>
      </c>
      <c r="K54">
        <f>K50+250</f>
        <v>1500</v>
      </c>
      <c r="L54">
        <v>101</v>
      </c>
      <c r="M54">
        <v>41</v>
      </c>
    </row>
    <row r="55" spans="1:13">
      <c r="A55">
        <v>10102018</v>
      </c>
      <c r="D55" t="s">
        <v>532</v>
      </c>
      <c r="E55" t="s">
        <v>781</v>
      </c>
      <c r="F55" t="s">
        <v>786</v>
      </c>
      <c r="G55">
        <v>10000</v>
      </c>
      <c r="H55" t="s">
        <v>4387</v>
      </c>
      <c r="I55">
        <f t="shared" si="3"/>
        <v>3905</v>
      </c>
      <c r="J55" t="s">
        <v>790</v>
      </c>
      <c r="K55">
        <f>K51+50</f>
        <v>300</v>
      </c>
      <c r="L55">
        <v>101</v>
      </c>
      <c r="M55">
        <v>41</v>
      </c>
    </row>
    <row r="56" spans="1:13">
      <c r="A56">
        <v>10102019</v>
      </c>
      <c r="D56" t="s">
        <v>532</v>
      </c>
      <c r="E56" t="s">
        <v>781</v>
      </c>
      <c r="F56" t="s">
        <v>786</v>
      </c>
      <c r="G56">
        <v>10000</v>
      </c>
      <c r="H56" t="s">
        <v>4387</v>
      </c>
      <c r="I56">
        <f t="shared" si="3"/>
        <v>3905</v>
      </c>
      <c r="J56" t="s">
        <v>4395</v>
      </c>
      <c r="K56">
        <f>K52+50</f>
        <v>450</v>
      </c>
      <c r="L56">
        <v>101</v>
      </c>
      <c r="M56">
        <v>41</v>
      </c>
    </row>
    <row r="57" spans="1:13">
      <c r="A57">
        <v>10102020</v>
      </c>
      <c r="D57" t="s">
        <v>532</v>
      </c>
      <c r="E57" t="s">
        <v>781</v>
      </c>
      <c r="F57" t="s">
        <v>786</v>
      </c>
      <c r="G57">
        <v>10000</v>
      </c>
      <c r="H57" t="s">
        <v>4387</v>
      </c>
      <c r="I57">
        <f t="shared" si="3"/>
        <v>3905</v>
      </c>
      <c r="J57" s="46" t="s">
        <v>4396</v>
      </c>
      <c r="K57">
        <f>K53+100</f>
        <v>500</v>
      </c>
      <c r="L57">
        <v>101</v>
      </c>
      <c r="M57">
        <v>41</v>
      </c>
    </row>
    <row r="58" spans="1:13">
      <c r="A58">
        <v>10102021</v>
      </c>
      <c r="D58" t="s">
        <v>532</v>
      </c>
      <c r="E58" t="s">
        <v>781</v>
      </c>
      <c r="F58" t="s">
        <v>786</v>
      </c>
      <c r="G58">
        <v>30000</v>
      </c>
      <c r="H58" t="s">
        <v>4387</v>
      </c>
      <c r="I58">
        <f t="shared" si="3"/>
        <v>9762</v>
      </c>
      <c r="J58" t="s">
        <v>4390</v>
      </c>
      <c r="K58">
        <f>K54+250</f>
        <v>1750</v>
      </c>
      <c r="L58">
        <v>101</v>
      </c>
      <c r="M58">
        <v>60</v>
      </c>
    </row>
    <row r="59" spans="1:13">
      <c r="A59">
        <v>10102022</v>
      </c>
      <c r="D59" t="s">
        <v>532</v>
      </c>
      <c r="E59" t="s">
        <v>781</v>
      </c>
      <c r="F59" t="s">
        <v>786</v>
      </c>
      <c r="G59">
        <v>30000</v>
      </c>
      <c r="H59" t="s">
        <v>4387</v>
      </c>
      <c r="I59">
        <f t="shared" si="3"/>
        <v>9762</v>
      </c>
      <c r="J59" t="s">
        <v>790</v>
      </c>
      <c r="K59">
        <f>K55+50</f>
        <v>350</v>
      </c>
      <c r="L59">
        <v>101</v>
      </c>
      <c r="M59">
        <v>60</v>
      </c>
    </row>
    <row r="60" spans="1:13">
      <c r="A60">
        <v>10102023</v>
      </c>
      <c r="D60" t="s">
        <v>532</v>
      </c>
      <c r="E60" t="s">
        <v>781</v>
      </c>
      <c r="F60" t="s">
        <v>786</v>
      </c>
      <c r="G60">
        <v>30000</v>
      </c>
      <c r="H60" t="s">
        <v>4387</v>
      </c>
      <c r="I60">
        <f t="shared" si="3"/>
        <v>9762</v>
      </c>
      <c r="J60" t="s">
        <v>4395</v>
      </c>
      <c r="K60">
        <f>K56+50</f>
        <v>500</v>
      </c>
      <c r="L60">
        <v>101</v>
      </c>
      <c r="M60">
        <v>60</v>
      </c>
    </row>
    <row r="61" spans="1:13">
      <c r="A61">
        <v>10102024</v>
      </c>
      <c r="D61" t="s">
        <v>532</v>
      </c>
      <c r="E61" t="s">
        <v>781</v>
      </c>
      <c r="F61" t="s">
        <v>786</v>
      </c>
      <c r="G61">
        <v>30000</v>
      </c>
      <c r="H61" t="s">
        <v>4387</v>
      </c>
      <c r="I61">
        <f t="shared" si="3"/>
        <v>9762</v>
      </c>
      <c r="J61" s="46" t="s">
        <v>4396</v>
      </c>
      <c r="K61">
        <f>K57+100</f>
        <v>600</v>
      </c>
      <c r="L61">
        <v>101</v>
      </c>
      <c r="M61">
        <v>60</v>
      </c>
    </row>
    <row r="62" spans="1:13">
      <c r="A62">
        <v>10102025</v>
      </c>
      <c r="D62" t="s">
        <v>532</v>
      </c>
      <c r="E62" t="s">
        <v>781</v>
      </c>
      <c r="F62" t="s">
        <v>786</v>
      </c>
      <c r="G62">
        <v>100000</v>
      </c>
      <c r="H62" t="s">
        <v>4387</v>
      </c>
      <c r="I62">
        <f t="shared" si="3"/>
        <v>24405</v>
      </c>
      <c r="J62" t="s">
        <v>4390</v>
      </c>
      <c r="K62">
        <f>K58+250</f>
        <v>2000</v>
      </c>
      <c r="L62">
        <v>101</v>
      </c>
      <c r="M62">
        <v>84</v>
      </c>
    </row>
    <row r="63" spans="1:13">
      <c r="A63">
        <v>10102026</v>
      </c>
      <c r="D63" t="s">
        <v>532</v>
      </c>
      <c r="E63" t="s">
        <v>781</v>
      </c>
      <c r="F63" t="s">
        <v>786</v>
      </c>
      <c r="G63">
        <v>100000</v>
      </c>
      <c r="H63" t="s">
        <v>4387</v>
      </c>
      <c r="I63">
        <f t="shared" si="3"/>
        <v>24405</v>
      </c>
      <c r="J63" t="s">
        <v>790</v>
      </c>
      <c r="K63">
        <f>K59+50</f>
        <v>400</v>
      </c>
      <c r="L63">
        <v>101</v>
      </c>
      <c r="M63">
        <v>84</v>
      </c>
    </row>
    <row r="64" spans="1:13">
      <c r="A64">
        <v>10102027</v>
      </c>
      <c r="D64" t="s">
        <v>532</v>
      </c>
      <c r="E64" t="s">
        <v>781</v>
      </c>
      <c r="F64" t="s">
        <v>786</v>
      </c>
      <c r="G64">
        <v>100000</v>
      </c>
      <c r="H64" t="s">
        <v>4387</v>
      </c>
      <c r="I64">
        <f t="shared" si="3"/>
        <v>24405</v>
      </c>
      <c r="J64" t="s">
        <v>4395</v>
      </c>
      <c r="K64">
        <f>K60+50</f>
        <v>550</v>
      </c>
      <c r="L64">
        <v>101</v>
      </c>
      <c r="M64">
        <v>84</v>
      </c>
    </row>
    <row r="65" spans="1:13">
      <c r="A65">
        <v>10102028</v>
      </c>
      <c r="D65" t="s">
        <v>532</v>
      </c>
      <c r="E65" t="s">
        <v>781</v>
      </c>
      <c r="F65" t="s">
        <v>786</v>
      </c>
      <c r="G65">
        <v>100000</v>
      </c>
      <c r="H65" t="s">
        <v>4387</v>
      </c>
      <c r="I65">
        <f t="shared" si="3"/>
        <v>24405</v>
      </c>
      <c r="J65" s="46" t="s">
        <v>4396</v>
      </c>
      <c r="K65">
        <f>K61+100</f>
        <v>700</v>
      </c>
      <c r="L65">
        <v>101</v>
      </c>
      <c r="M65">
        <v>84</v>
      </c>
    </row>
    <row r="66" spans="1:13">
      <c r="A66">
        <v>10102029</v>
      </c>
      <c r="D66" t="s">
        <v>532</v>
      </c>
      <c r="E66" t="s">
        <v>781</v>
      </c>
      <c r="F66" t="s">
        <v>786</v>
      </c>
      <c r="G66">
        <v>300000</v>
      </c>
      <c r="H66" t="s">
        <v>4387</v>
      </c>
      <c r="I66">
        <f t="shared" si="3"/>
        <v>61012</v>
      </c>
      <c r="J66" t="s">
        <v>4390</v>
      </c>
      <c r="K66">
        <f>K62+250</f>
        <v>2250</v>
      </c>
      <c r="L66">
        <v>101</v>
      </c>
      <c r="M66">
        <v>111</v>
      </c>
    </row>
    <row r="67" spans="1:13">
      <c r="A67">
        <v>10102030</v>
      </c>
      <c r="D67" t="s">
        <v>532</v>
      </c>
      <c r="E67" t="s">
        <v>781</v>
      </c>
      <c r="F67" t="s">
        <v>786</v>
      </c>
      <c r="G67">
        <v>300000</v>
      </c>
      <c r="H67" t="s">
        <v>4387</v>
      </c>
      <c r="I67">
        <f t="shared" si="3"/>
        <v>61012</v>
      </c>
      <c r="J67" t="s">
        <v>790</v>
      </c>
      <c r="K67">
        <f>K63+50</f>
        <v>450</v>
      </c>
      <c r="L67">
        <v>101</v>
      </c>
      <c r="M67">
        <v>111</v>
      </c>
    </row>
    <row r="68" spans="1:13">
      <c r="A68">
        <v>10102031</v>
      </c>
      <c r="D68" t="s">
        <v>532</v>
      </c>
      <c r="E68" t="s">
        <v>781</v>
      </c>
      <c r="F68" t="s">
        <v>786</v>
      </c>
      <c r="G68">
        <v>300000</v>
      </c>
      <c r="H68" t="s">
        <v>4387</v>
      </c>
      <c r="I68">
        <f t="shared" si="3"/>
        <v>61012</v>
      </c>
      <c r="J68" t="s">
        <v>4395</v>
      </c>
      <c r="K68">
        <f>K64+50</f>
        <v>600</v>
      </c>
      <c r="L68">
        <v>101</v>
      </c>
      <c r="M68">
        <v>111</v>
      </c>
    </row>
    <row r="69" spans="1:13">
      <c r="A69">
        <v>10102032</v>
      </c>
      <c r="D69" t="s">
        <v>532</v>
      </c>
      <c r="E69" t="s">
        <v>781</v>
      </c>
      <c r="F69" t="s">
        <v>786</v>
      </c>
      <c r="G69">
        <v>300000</v>
      </c>
      <c r="H69" t="s">
        <v>4387</v>
      </c>
      <c r="I69">
        <f t="shared" si="3"/>
        <v>61012</v>
      </c>
      <c r="J69" s="46" t="s">
        <v>4396</v>
      </c>
      <c r="K69">
        <f>K65+100</f>
        <v>800</v>
      </c>
      <c r="L69">
        <v>101</v>
      </c>
      <c r="M69">
        <v>111</v>
      </c>
    </row>
    <row r="70" spans="1:13">
      <c r="A70">
        <v>10102033</v>
      </c>
      <c r="D70" t="s">
        <v>532</v>
      </c>
      <c r="E70" t="s">
        <v>781</v>
      </c>
      <c r="F70" t="s">
        <v>786</v>
      </c>
      <c r="G70">
        <v>1000000</v>
      </c>
      <c r="H70" t="s">
        <v>4387</v>
      </c>
      <c r="I70">
        <f t="shared" si="3"/>
        <v>152530</v>
      </c>
      <c r="J70" t="s">
        <v>4390</v>
      </c>
      <c r="K70">
        <v>1000</v>
      </c>
      <c r="L70">
        <v>101</v>
      </c>
      <c r="M70">
        <v>142</v>
      </c>
    </row>
    <row r="71" spans="1:13">
      <c r="A71">
        <v>10102034</v>
      </c>
      <c r="D71" t="s">
        <v>532</v>
      </c>
      <c r="E71" t="s">
        <v>781</v>
      </c>
      <c r="F71" t="s">
        <v>786</v>
      </c>
      <c r="G71">
        <v>1000000</v>
      </c>
      <c r="H71" t="s">
        <v>4387</v>
      </c>
      <c r="I71">
        <f t="shared" si="3"/>
        <v>152530</v>
      </c>
      <c r="J71" t="s">
        <v>790</v>
      </c>
      <c r="K71">
        <v>2500</v>
      </c>
      <c r="L71">
        <v>101</v>
      </c>
      <c r="M71">
        <v>142</v>
      </c>
    </row>
    <row r="72" spans="1:13">
      <c r="A72">
        <v>10102035</v>
      </c>
      <c r="D72" t="s">
        <v>532</v>
      </c>
      <c r="E72" t="s">
        <v>781</v>
      </c>
      <c r="F72" t="s">
        <v>786</v>
      </c>
      <c r="G72">
        <v>1000000</v>
      </c>
      <c r="H72" t="s">
        <v>4387</v>
      </c>
      <c r="I72">
        <f t="shared" si="3"/>
        <v>152530</v>
      </c>
      <c r="J72" t="s">
        <v>4395</v>
      </c>
      <c r="K72">
        <v>2500</v>
      </c>
      <c r="L72">
        <v>101</v>
      </c>
      <c r="M72">
        <v>142</v>
      </c>
    </row>
    <row r="73" spans="1:13">
      <c r="A73">
        <v>10103001</v>
      </c>
      <c r="D73" t="s">
        <v>532</v>
      </c>
      <c r="E73" t="s">
        <v>537</v>
      </c>
      <c r="F73" t="s">
        <v>786</v>
      </c>
      <c r="G73">
        <v>100</v>
      </c>
      <c r="H73" t="s">
        <v>4388</v>
      </c>
      <c r="I73">
        <v>100</v>
      </c>
      <c r="J73" t="s">
        <v>4398</v>
      </c>
      <c r="K73">
        <v>500</v>
      </c>
      <c r="L73">
        <v>101</v>
      </c>
      <c r="M73">
        <v>1</v>
      </c>
    </row>
    <row r="74" spans="1:13">
      <c r="A74">
        <v>10103002</v>
      </c>
      <c r="D74" t="s">
        <v>532</v>
      </c>
      <c r="E74" t="s">
        <v>537</v>
      </c>
      <c r="F74" t="s">
        <v>786</v>
      </c>
      <c r="G74">
        <v>100</v>
      </c>
      <c r="H74" t="s">
        <v>4388</v>
      </c>
      <c r="I74">
        <v>100</v>
      </c>
      <c r="J74" t="s">
        <v>4397</v>
      </c>
      <c r="K74">
        <v>100</v>
      </c>
      <c r="L74">
        <v>101</v>
      </c>
      <c r="M74">
        <v>1</v>
      </c>
    </row>
    <row r="75" spans="1:13">
      <c r="A75">
        <v>10103003</v>
      </c>
      <c r="D75" t="s">
        <v>532</v>
      </c>
      <c r="E75" t="s">
        <v>537</v>
      </c>
      <c r="F75" t="s">
        <v>786</v>
      </c>
      <c r="G75">
        <v>100</v>
      </c>
      <c r="H75" t="s">
        <v>4388</v>
      </c>
      <c r="I75">
        <v>100</v>
      </c>
      <c r="J75" t="s">
        <v>4400</v>
      </c>
      <c r="K75">
        <v>250</v>
      </c>
      <c r="L75">
        <v>101</v>
      </c>
      <c r="M75">
        <v>1</v>
      </c>
    </row>
    <row r="76" spans="1:13">
      <c r="A76">
        <v>10103004</v>
      </c>
      <c r="D76" t="s">
        <v>532</v>
      </c>
      <c r="E76" t="s">
        <v>537</v>
      </c>
      <c r="F76" t="s">
        <v>786</v>
      </c>
      <c r="G76">
        <v>100</v>
      </c>
      <c r="H76" t="s">
        <v>4388</v>
      </c>
      <c r="I76">
        <v>100</v>
      </c>
      <c r="J76" s="46" t="s">
        <v>4399</v>
      </c>
      <c r="K76">
        <v>100</v>
      </c>
      <c r="L76">
        <v>101</v>
      </c>
      <c r="M76">
        <v>1</v>
      </c>
    </row>
    <row r="77" spans="1:13">
      <c r="A77">
        <v>10103005</v>
      </c>
      <c r="D77" t="s">
        <v>532</v>
      </c>
      <c r="E77" t="s">
        <v>537</v>
      </c>
      <c r="F77" t="s">
        <v>786</v>
      </c>
      <c r="G77">
        <v>300</v>
      </c>
      <c r="H77" t="s">
        <v>4388</v>
      </c>
      <c r="I77">
        <f>INT(I73*2.5)</f>
        <v>250</v>
      </c>
      <c r="J77" t="s">
        <v>4398</v>
      </c>
      <c r="K77">
        <f>K73+250</f>
        <v>750</v>
      </c>
      <c r="L77">
        <v>101</v>
      </c>
      <c r="M77">
        <v>6</v>
      </c>
    </row>
    <row r="78" spans="1:13">
      <c r="A78">
        <v>10103006</v>
      </c>
      <c r="D78" t="s">
        <v>532</v>
      </c>
      <c r="E78" t="s">
        <v>537</v>
      </c>
      <c r="F78" t="s">
        <v>786</v>
      </c>
      <c r="G78">
        <v>300</v>
      </c>
      <c r="H78" t="s">
        <v>4388</v>
      </c>
      <c r="I78">
        <f t="shared" ref="I78:I107" si="4">INT(I74*2.5)</f>
        <v>250</v>
      </c>
      <c r="J78" t="s">
        <v>4397</v>
      </c>
      <c r="K78">
        <f>K74+50</f>
        <v>150</v>
      </c>
      <c r="L78">
        <v>101</v>
      </c>
      <c r="M78">
        <v>6</v>
      </c>
    </row>
    <row r="79" spans="1:13">
      <c r="A79">
        <v>10103007</v>
      </c>
      <c r="D79" t="s">
        <v>532</v>
      </c>
      <c r="E79" t="s">
        <v>537</v>
      </c>
      <c r="F79" t="s">
        <v>786</v>
      </c>
      <c r="G79">
        <v>300</v>
      </c>
      <c r="H79" t="s">
        <v>4388</v>
      </c>
      <c r="I79">
        <f t="shared" si="4"/>
        <v>250</v>
      </c>
      <c r="J79" t="s">
        <v>4400</v>
      </c>
      <c r="K79">
        <f>K75+50</f>
        <v>300</v>
      </c>
      <c r="L79">
        <v>101</v>
      </c>
      <c r="M79">
        <v>6</v>
      </c>
    </row>
    <row r="80" spans="1:13">
      <c r="A80">
        <v>10103008</v>
      </c>
      <c r="D80" t="s">
        <v>532</v>
      </c>
      <c r="E80" t="s">
        <v>537</v>
      </c>
      <c r="F80" t="s">
        <v>786</v>
      </c>
      <c r="G80">
        <v>300</v>
      </c>
      <c r="H80" t="s">
        <v>4388</v>
      </c>
      <c r="I80">
        <f t="shared" si="4"/>
        <v>250</v>
      </c>
      <c r="J80" s="46" t="s">
        <v>4399</v>
      </c>
      <c r="K80">
        <f>K76+100</f>
        <v>200</v>
      </c>
      <c r="L80">
        <v>101</v>
      </c>
      <c r="M80">
        <v>6</v>
      </c>
    </row>
    <row r="81" spans="1:13">
      <c r="A81">
        <v>10103009</v>
      </c>
      <c r="D81" t="s">
        <v>532</v>
      </c>
      <c r="E81" t="s">
        <v>537</v>
      </c>
      <c r="F81" t="s">
        <v>786</v>
      </c>
      <c r="G81">
        <v>1000</v>
      </c>
      <c r="H81" t="s">
        <v>4388</v>
      </c>
      <c r="I81">
        <f t="shared" si="4"/>
        <v>625</v>
      </c>
      <c r="J81" t="s">
        <v>4398</v>
      </c>
      <c r="K81">
        <f>K77+250</f>
        <v>1000</v>
      </c>
      <c r="L81">
        <v>101</v>
      </c>
      <c r="M81">
        <v>14</v>
      </c>
    </row>
    <row r="82" spans="1:13">
      <c r="A82">
        <v>10103010</v>
      </c>
      <c r="D82" t="s">
        <v>532</v>
      </c>
      <c r="E82" t="s">
        <v>537</v>
      </c>
      <c r="F82" t="s">
        <v>786</v>
      </c>
      <c r="G82">
        <v>1000</v>
      </c>
      <c r="H82" t="s">
        <v>4388</v>
      </c>
      <c r="I82">
        <f t="shared" si="4"/>
        <v>625</v>
      </c>
      <c r="J82" t="s">
        <v>4397</v>
      </c>
      <c r="K82">
        <f>K78+50</f>
        <v>200</v>
      </c>
      <c r="L82">
        <v>101</v>
      </c>
      <c r="M82">
        <v>14</v>
      </c>
    </row>
    <row r="83" spans="1:13">
      <c r="A83">
        <v>10103011</v>
      </c>
      <c r="D83" t="s">
        <v>532</v>
      </c>
      <c r="E83" t="s">
        <v>537</v>
      </c>
      <c r="F83" t="s">
        <v>786</v>
      </c>
      <c r="G83">
        <v>1000</v>
      </c>
      <c r="H83" t="s">
        <v>4388</v>
      </c>
      <c r="I83">
        <f t="shared" si="4"/>
        <v>625</v>
      </c>
      <c r="J83" t="s">
        <v>4400</v>
      </c>
      <c r="K83">
        <f>K79+50</f>
        <v>350</v>
      </c>
      <c r="L83">
        <v>101</v>
      </c>
      <c r="M83">
        <v>14</v>
      </c>
    </row>
    <row r="84" spans="1:13">
      <c r="A84">
        <v>10103012</v>
      </c>
      <c r="D84" t="s">
        <v>532</v>
      </c>
      <c r="E84" t="s">
        <v>537</v>
      </c>
      <c r="F84" t="s">
        <v>786</v>
      </c>
      <c r="G84">
        <v>1000</v>
      </c>
      <c r="H84" t="s">
        <v>4388</v>
      </c>
      <c r="I84">
        <f t="shared" si="4"/>
        <v>625</v>
      </c>
      <c r="J84" s="46" t="s">
        <v>4399</v>
      </c>
      <c r="K84">
        <f>K80+100</f>
        <v>300</v>
      </c>
      <c r="L84">
        <v>101</v>
      </c>
      <c r="M84">
        <v>14</v>
      </c>
    </row>
    <row r="85" spans="1:13">
      <c r="A85">
        <v>10103013</v>
      </c>
      <c r="D85" t="s">
        <v>532</v>
      </c>
      <c r="E85" t="s">
        <v>537</v>
      </c>
      <c r="F85" t="s">
        <v>786</v>
      </c>
      <c r="G85">
        <v>3000</v>
      </c>
      <c r="H85" t="s">
        <v>4388</v>
      </c>
      <c r="I85">
        <f t="shared" si="4"/>
        <v>1562</v>
      </c>
      <c r="J85" t="s">
        <v>4398</v>
      </c>
      <c r="K85">
        <f>K81+250</f>
        <v>1250</v>
      </c>
      <c r="L85">
        <v>101</v>
      </c>
      <c r="M85">
        <v>25</v>
      </c>
    </row>
    <row r="86" spans="1:13">
      <c r="A86">
        <v>10103014</v>
      </c>
      <c r="D86" t="s">
        <v>532</v>
      </c>
      <c r="E86" t="s">
        <v>537</v>
      </c>
      <c r="F86" t="s">
        <v>786</v>
      </c>
      <c r="G86">
        <v>3000</v>
      </c>
      <c r="H86" t="s">
        <v>4388</v>
      </c>
      <c r="I86">
        <f t="shared" si="4"/>
        <v>1562</v>
      </c>
      <c r="J86" t="s">
        <v>4397</v>
      </c>
      <c r="K86">
        <f>K82+50</f>
        <v>250</v>
      </c>
      <c r="L86">
        <v>101</v>
      </c>
      <c r="M86">
        <v>25</v>
      </c>
    </row>
    <row r="87" spans="1:13">
      <c r="A87">
        <v>10103015</v>
      </c>
      <c r="D87" t="s">
        <v>532</v>
      </c>
      <c r="E87" t="s">
        <v>537</v>
      </c>
      <c r="F87" t="s">
        <v>786</v>
      </c>
      <c r="G87">
        <v>3000</v>
      </c>
      <c r="H87" t="s">
        <v>4388</v>
      </c>
      <c r="I87">
        <f t="shared" si="4"/>
        <v>1562</v>
      </c>
      <c r="J87" t="s">
        <v>4400</v>
      </c>
      <c r="K87">
        <f>K83+50</f>
        <v>400</v>
      </c>
      <c r="L87">
        <v>101</v>
      </c>
      <c r="M87">
        <v>25</v>
      </c>
    </row>
    <row r="88" spans="1:13">
      <c r="A88">
        <v>10103016</v>
      </c>
      <c r="D88" t="s">
        <v>532</v>
      </c>
      <c r="E88" t="s">
        <v>537</v>
      </c>
      <c r="F88" t="s">
        <v>786</v>
      </c>
      <c r="G88">
        <v>3000</v>
      </c>
      <c r="H88" t="s">
        <v>4388</v>
      </c>
      <c r="I88">
        <f t="shared" si="4"/>
        <v>1562</v>
      </c>
      <c r="J88" s="46" t="s">
        <v>4399</v>
      </c>
      <c r="K88">
        <f>K84+100</f>
        <v>400</v>
      </c>
      <c r="L88">
        <v>101</v>
      </c>
      <c r="M88">
        <v>25</v>
      </c>
    </row>
    <row r="89" spans="1:13">
      <c r="A89">
        <v>10103017</v>
      </c>
      <c r="D89" t="s">
        <v>532</v>
      </c>
      <c r="E89" t="s">
        <v>537</v>
      </c>
      <c r="F89" t="s">
        <v>786</v>
      </c>
      <c r="G89">
        <v>10000</v>
      </c>
      <c r="H89" t="s">
        <v>4388</v>
      </c>
      <c r="I89">
        <f t="shared" si="4"/>
        <v>3905</v>
      </c>
      <c r="J89" t="s">
        <v>4398</v>
      </c>
      <c r="K89">
        <f>K85+250</f>
        <v>1500</v>
      </c>
      <c r="L89">
        <v>101</v>
      </c>
      <c r="M89">
        <v>41</v>
      </c>
    </row>
    <row r="90" spans="1:13">
      <c r="A90">
        <v>10103018</v>
      </c>
      <c r="D90" t="s">
        <v>532</v>
      </c>
      <c r="E90" t="s">
        <v>537</v>
      </c>
      <c r="F90" t="s">
        <v>786</v>
      </c>
      <c r="G90">
        <v>10000</v>
      </c>
      <c r="H90" t="s">
        <v>4388</v>
      </c>
      <c r="I90">
        <f t="shared" si="4"/>
        <v>3905</v>
      </c>
      <c r="J90" t="s">
        <v>4397</v>
      </c>
      <c r="K90">
        <f>K86+50</f>
        <v>300</v>
      </c>
      <c r="L90">
        <v>101</v>
      </c>
      <c r="M90">
        <v>41</v>
      </c>
    </row>
    <row r="91" spans="1:13">
      <c r="A91">
        <v>10103019</v>
      </c>
      <c r="D91" t="s">
        <v>532</v>
      </c>
      <c r="E91" t="s">
        <v>537</v>
      </c>
      <c r="F91" t="s">
        <v>786</v>
      </c>
      <c r="G91">
        <v>10000</v>
      </c>
      <c r="H91" t="s">
        <v>4388</v>
      </c>
      <c r="I91">
        <f t="shared" si="4"/>
        <v>3905</v>
      </c>
      <c r="J91" t="s">
        <v>4400</v>
      </c>
      <c r="K91">
        <f>K87+50</f>
        <v>450</v>
      </c>
      <c r="L91">
        <v>101</v>
      </c>
      <c r="M91">
        <v>41</v>
      </c>
    </row>
    <row r="92" spans="1:13">
      <c r="A92">
        <v>10103020</v>
      </c>
      <c r="D92" t="s">
        <v>532</v>
      </c>
      <c r="E92" t="s">
        <v>537</v>
      </c>
      <c r="F92" t="s">
        <v>786</v>
      </c>
      <c r="G92">
        <v>10000</v>
      </c>
      <c r="H92" t="s">
        <v>4388</v>
      </c>
      <c r="I92">
        <f t="shared" si="4"/>
        <v>3905</v>
      </c>
      <c r="J92" s="46" t="s">
        <v>4399</v>
      </c>
      <c r="K92">
        <f>K88+100</f>
        <v>500</v>
      </c>
      <c r="L92">
        <v>101</v>
      </c>
      <c r="M92">
        <v>41</v>
      </c>
    </row>
    <row r="93" spans="1:13">
      <c r="A93">
        <v>10103021</v>
      </c>
      <c r="D93" t="s">
        <v>532</v>
      </c>
      <c r="E93" t="s">
        <v>537</v>
      </c>
      <c r="F93" t="s">
        <v>786</v>
      </c>
      <c r="G93">
        <v>30000</v>
      </c>
      <c r="H93" t="s">
        <v>4388</v>
      </c>
      <c r="I93">
        <f t="shared" si="4"/>
        <v>9762</v>
      </c>
      <c r="J93" t="s">
        <v>4398</v>
      </c>
      <c r="K93">
        <f>K89+250</f>
        <v>1750</v>
      </c>
      <c r="L93">
        <v>101</v>
      </c>
      <c r="M93">
        <v>60</v>
      </c>
    </row>
    <row r="94" spans="1:13">
      <c r="A94">
        <v>10103022</v>
      </c>
      <c r="D94" t="s">
        <v>532</v>
      </c>
      <c r="E94" t="s">
        <v>537</v>
      </c>
      <c r="F94" t="s">
        <v>786</v>
      </c>
      <c r="G94">
        <v>30000</v>
      </c>
      <c r="H94" t="s">
        <v>4388</v>
      </c>
      <c r="I94">
        <f t="shared" si="4"/>
        <v>9762</v>
      </c>
      <c r="J94" t="s">
        <v>4397</v>
      </c>
      <c r="K94">
        <f>K90+50</f>
        <v>350</v>
      </c>
      <c r="L94">
        <v>101</v>
      </c>
      <c r="M94">
        <v>60</v>
      </c>
    </row>
    <row r="95" spans="1:13">
      <c r="A95">
        <v>10103023</v>
      </c>
      <c r="D95" t="s">
        <v>532</v>
      </c>
      <c r="E95" t="s">
        <v>537</v>
      </c>
      <c r="F95" t="s">
        <v>786</v>
      </c>
      <c r="G95">
        <v>30000</v>
      </c>
      <c r="H95" t="s">
        <v>4388</v>
      </c>
      <c r="I95">
        <f t="shared" si="4"/>
        <v>9762</v>
      </c>
      <c r="J95" t="s">
        <v>4400</v>
      </c>
      <c r="K95">
        <f>K91+50</f>
        <v>500</v>
      </c>
      <c r="L95">
        <v>101</v>
      </c>
      <c r="M95">
        <v>60</v>
      </c>
    </row>
    <row r="96" spans="1:13">
      <c r="A96">
        <v>10103024</v>
      </c>
      <c r="D96" t="s">
        <v>532</v>
      </c>
      <c r="E96" t="s">
        <v>537</v>
      </c>
      <c r="F96" t="s">
        <v>786</v>
      </c>
      <c r="G96">
        <v>30000</v>
      </c>
      <c r="H96" t="s">
        <v>4388</v>
      </c>
      <c r="I96">
        <f t="shared" si="4"/>
        <v>9762</v>
      </c>
      <c r="J96" s="46" t="s">
        <v>4399</v>
      </c>
      <c r="K96">
        <f>K92+100</f>
        <v>600</v>
      </c>
      <c r="L96">
        <v>101</v>
      </c>
      <c r="M96">
        <v>60</v>
      </c>
    </row>
    <row r="97" spans="1:13">
      <c r="A97">
        <v>10103025</v>
      </c>
      <c r="D97" t="s">
        <v>532</v>
      </c>
      <c r="E97" t="s">
        <v>537</v>
      </c>
      <c r="F97" t="s">
        <v>786</v>
      </c>
      <c r="G97">
        <v>100000</v>
      </c>
      <c r="H97" t="s">
        <v>4388</v>
      </c>
      <c r="I97">
        <f t="shared" si="4"/>
        <v>24405</v>
      </c>
      <c r="J97" t="s">
        <v>4398</v>
      </c>
      <c r="K97">
        <f>K93+250</f>
        <v>2000</v>
      </c>
      <c r="L97">
        <v>101</v>
      </c>
      <c r="M97">
        <v>84</v>
      </c>
    </row>
    <row r="98" spans="1:13">
      <c r="A98">
        <v>10103026</v>
      </c>
      <c r="D98" t="s">
        <v>532</v>
      </c>
      <c r="E98" t="s">
        <v>537</v>
      </c>
      <c r="F98" t="s">
        <v>786</v>
      </c>
      <c r="G98">
        <v>100000</v>
      </c>
      <c r="H98" t="s">
        <v>4388</v>
      </c>
      <c r="I98">
        <f t="shared" si="4"/>
        <v>24405</v>
      </c>
      <c r="J98" t="s">
        <v>4397</v>
      </c>
      <c r="K98">
        <f>K94+50</f>
        <v>400</v>
      </c>
      <c r="L98">
        <v>101</v>
      </c>
      <c r="M98">
        <v>84</v>
      </c>
    </row>
    <row r="99" spans="1:13">
      <c r="A99">
        <v>10103027</v>
      </c>
      <c r="D99" t="s">
        <v>532</v>
      </c>
      <c r="E99" t="s">
        <v>537</v>
      </c>
      <c r="F99" t="s">
        <v>786</v>
      </c>
      <c r="G99">
        <v>100000</v>
      </c>
      <c r="H99" t="s">
        <v>4388</v>
      </c>
      <c r="I99">
        <f t="shared" si="4"/>
        <v>24405</v>
      </c>
      <c r="J99" t="s">
        <v>4400</v>
      </c>
      <c r="K99">
        <f>K95+50</f>
        <v>550</v>
      </c>
      <c r="L99">
        <v>101</v>
      </c>
      <c r="M99">
        <v>84</v>
      </c>
    </row>
    <row r="100" spans="1:13">
      <c r="A100">
        <v>10103028</v>
      </c>
      <c r="D100" t="s">
        <v>532</v>
      </c>
      <c r="E100" t="s">
        <v>537</v>
      </c>
      <c r="F100" t="s">
        <v>786</v>
      </c>
      <c r="G100">
        <v>100000</v>
      </c>
      <c r="H100" t="s">
        <v>4388</v>
      </c>
      <c r="I100">
        <f t="shared" si="4"/>
        <v>24405</v>
      </c>
      <c r="J100" s="46" t="s">
        <v>4399</v>
      </c>
      <c r="K100">
        <f>K96+100</f>
        <v>700</v>
      </c>
      <c r="L100">
        <v>101</v>
      </c>
      <c r="M100">
        <v>84</v>
      </c>
    </row>
    <row r="101" spans="1:13">
      <c r="A101">
        <v>10103029</v>
      </c>
      <c r="D101" t="s">
        <v>532</v>
      </c>
      <c r="E101" t="s">
        <v>537</v>
      </c>
      <c r="F101" t="s">
        <v>786</v>
      </c>
      <c r="G101">
        <v>300000</v>
      </c>
      <c r="H101" t="s">
        <v>4388</v>
      </c>
      <c r="I101">
        <f t="shared" si="4"/>
        <v>61012</v>
      </c>
      <c r="J101" t="s">
        <v>4398</v>
      </c>
      <c r="K101">
        <f>K97+250</f>
        <v>2250</v>
      </c>
      <c r="L101">
        <v>101</v>
      </c>
      <c r="M101">
        <v>111</v>
      </c>
    </row>
    <row r="102" spans="1:13">
      <c r="A102">
        <v>10103030</v>
      </c>
      <c r="D102" t="s">
        <v>532</v>
      </c>
      <c r="E102" t="s">
        <v>537</v>
      </c>
      <c r="F102" t="s">
        <v>786</v>
      </c>
      <c r="G102">
        <v>300000</v>
      </c>
      <c r="H102" t="s">
        <v>4388</v>
      </c>
      <c r="I102">
        <f t="shared" si="4"/>
        <v>61012</v>
      </c>
      <c r="J102" t="s">
        <v>4397</v>
      </c>
      <c r="K102">
        <f>K98+50</f>
        <v>450</v>
      </c>
      <c r="L102">
        <v>101</v>
      </c>
      <c r="M102">
        <v>111</v>
      </c>
    </row>
    <row r="103" spans="1:13">
      <c r="A103">
        <v>10103031</v>
      </c>
      <c r="D103" t="s">
        <v>532</v>
      </c>
      <c r="E103" t="s">
        <v>537</v>
      </c>
      <c r="F103" t="s">
        <v>786</v>
      </c>
      <c r="G103">
        <v>300000</v>
      </c>
      <c r="H103" t="s">
        <v>4388</v>
      </c>
      <c r="I103">
        <f t="shared" si="4"/>
        <v>61012</v>
      </c>
      <c r="J103" t="s">
        <v>4400</v>
      </c>
      <c r="K103">
        <f>K99+50</f>
        <v>600</v>
      </c>
      <c r="L103">
        <v>101</v>
      </c>
      <c r="M103">
        <v>111</v>
      </c>
    </row>
    <row r="104" spans="1:13">
      <c r="A104">
        <v>10103032</v>
      </c>
      <c r="D104" t="s">
        <v>532</v>
      </c>
      <c r="E104" t="s">
        <v>537</v>
      </c>
      <c r="F104" t="s">
        <v>786</v>
      </c>
      <c r="G104">
        <v>300000</v>
      </c>
      <c r="H104" t="s">
        <v>4388</v>
      </c>
      <c r="I104">
        <f t="shared" si="4"/>
        <v>61012</v>
      </c>
      <c r="J104" s="46" t="s">
        <v>4399</v>
      </c>
      <c r="K104">
        <f>K100+100</f>
        <v>800</v>
      </c>
      <c r="L104">
        <v>101</v>
      </c>
      <c r="M104">
        <v>111</v>
      </c>
    </row>
    <row r="105" spans="1:13">
      <c r="A105">
        <v>10103033</v>
      </c>
      <c r="D105" t="s">
        <v>532</v>
      </c>
      <c r="E105" t="s">
        <v>537</v>
      </c>
      <c r="F105" t="s">
        <v>786</v>
      </c>
      <c r="G105">
        <v>1000000</v>
      </c>
      <c r="H105" t="s">
        <v>4388</v>
      </c>
      <c r="I105">
        <f t="shared" si="4"/>
        <v>152530</v>
      </c>
      <c r="J105" t="s">
        <v>3934</v>
      </c>
      <c r="K105">
        <v>1000</v>
      </c>
      <c r="L105">
        <v>101</v>
      </c>
      <c r="M105">
        <v>142</v>
      </c>
    </row>
    <row r="106" spans="1:13">
      <c r="A106">
        <v>10103034</v>
      </c>
      <c r="D106" t="s">
        <v>532</v>
      </c>
      <c r="E106" t="s">
        <v>537</v>
      </c>
      <c r="F106" t="s">
        <v>786</v>
      </c>
      <c r="G106">
        <v>1000000</v>
      </c>
      <c r="H106" t="s">
        <v>4388</v>
      </c>
      <c r="I106">
        <f t="shared" si="4"/>
        <v>152530</v>
      </c>
      <c r="J106" t="s">
        <v>4397</v>
      </c>
      <c r="K106">
        <v>2500</v>
      </c>
      <c r="L106">
        <v>101</v>
      </c>
      <c r="M106">
        <v>142</v>
      </c>
    </row>
    <row r="107" spans="1:13">
      <c r="A107">
        <v>10103035</v>
      </c>
      <c r="D107" t="s">
        <v>532</v>
      </c>
      <c r="E107" t="s">
        <v>537</v>
      </c>
      <c r="F107" t="s">
        <v>786</v>
      </c>
      <c r="G107">
        <v>1000000</v>
      </c>
      <c r="H107" t="s">
        <v>4388</v>
      </c>
      <c r="I107">
        <f t="shared" si="4"/>
        <v>152530</v>
      </c>
      <c r="J107" t="s">
        <v>4400</v>
      </c>
      <c r="K107">
        <v>2500</v>
      </c>
      <c r="L107">
        <v>101</v>
      </c>
      <c r="M107">
        <v>142</v>
      </c>
    </row>
    <row r="108" spans="1:13">
      <c r="A108">
        <v>10201001</v>
      </c>
      <c r="D108" t="s">
        <v>4068</v>
      </c>
      <c r="E108" t="s">
        <v>273</v>
      </c>
      <c r="F108" t="s">
        <v>4389</v>
      </c>
      <c r="G108">
        <v>100</v>
      </c>
      <c r="H108" s="47" t="s">
        <v>4417</v>
      </c>
      <c r="I108">
        <v>100</v>
      </c>
      <c r="J108" t="s">
        <v>4414</v>
      </c>
      <c r="K108">
        <v>50</v>
      </c>
      <c r="L108">
        <v>102</v>
      </c>
      <c r="M108">
        <v>1</v>
      </c>
    </row>
    <row r="109" spans="1:13">
      <c r="A109">
        <v>10201002</v>
      </c>
      <c r="D109" t="s">
        <v>4068</v>
      </c>
      <c r="E109" t="s">
        <v>273</v>
      </c>
      <c r="F109" t="s">
        <v>4389</v>
      </c>
      <c r="G109">
        <f>G108*1.5</f>
        <v>150</v>
      </c>
      <c r="H109" s="47" t="s">
        <v>4417</v>
      </c>
      <c r="I109">
        <v>200</v>
      </c>
      <c r="J109" t="s">
        <v>273</v>
      </c>
      <c r="K109">
        <v>0</v>
      </c>
      <c r="L109">
        <v>102</v>
      </c>
      <c r="M109">
        <v>1</v>
      </c>
    </row>
    <row r="110" spans="1:13">
      <c r="A110">
        <v>10201003</v>
      </c>
      <c r="D110" t="s">
        <v>4068</v>
      </c>
      <c r="E110" t="s">
        <v>273</v>
      </c>
      <c r="F110" t="s">
        <v>4389</v>
      </c>
      <c r="G110">
        <v>300</v>
      </c>
      <c r="H110" s="47" t="s">
        <v>4417</v>
      </c>
      <c r="I110">
        <v>300</v>
      </c>
      <c r="J110" t="s">
        <v>4414</v>
      </c>
      <c r="K110">
        <v>125</v>
      </c>
      <c r="L110">
        <v>102</v>
      </c>
      <c r="M110">
        <v>6</v>
      </c>
    </row>
    <row r="111" spans="1:13">
      <c r="A111">
        <v>10201004</v>
      </c>
      <c r="D111" t="s">
        <v>4068</v>
      </c>
      <c r="E111" t="s">
        <v>273</v>
      </c>
      <c r="F111" t="s">
        <v>4389</v>
      </c>
      <c r="G111">
        <f>G110*1.5</f>
        <v>450</v>
      </c>
      <c r="H111" s="47" t="s">
        <v>4417</v>
      </c>
      <c r="I111">
        <v>400</v>
      </c>
      <c r="J111" t="s">
        <v>273</v>
      </c>
      <c r="K111">
        <v>0</v>
      </c>
      <c r="L111">
        <v>102</v>
      </c>
      <c r="M111">
        <v>6</v>
      </c>
    </row>
    <row r="112" spans="1:13">
      <c r="A112">
        <v>10201005</v>
      </c>
      <c r="D112" t="s">
        <v>4068</v>
      </c>
      <c r="E112" t="s">
        <v>273</v>
      </c>
      <c r="F112" t="s">
        <v>4389</v>
      </c>
      <c r="G112">
        <v>1000</v>
      </c>
      <c r="H112" s="47" t="s">
        <v>4417</v>
      </c>
      <c r="I112">
        <v>500</v>
      </c>
      <c r="J112" t="s">
        <v>4414</v>
      </c>
      <c r="K112">
        <v>300</v>
      </c>
      <c r="L112">
        <v>102</v>
      </c>
      <c r="M112">
        <v>14</v>
      </c>
    </row>
    <row r="113" spans="1:13">
      <c r="A113">
        <v>10201006</v>
      </c>
      <c r="D113" t="s">
        <v>4068</v>
      </c>
      <c r="E113" t="s">
        <v>273</v>
      </c>
      <c r="F113" t="s">
        <v>4389</v>
      </c>
      <c r="G113">
        <f>G112*1.5</f>
        <v>1500</v>
      </c>
      <c r="H113" s="47" t="s">
        <v>4417</v>
      </c>
      <c r="I113">
        <v>600</v>
      </c>
      <c r="J113" t="s">
        <v>273</v>
      </c>
      <c r="K113">
        <v>0</v>
      </c>
      <c r="L113">
        <v>102</v>
      </c>
      <c r="M113">
        <v>14</v>
      </c>
    </row>
    <row r="114" spans="1:13">
      <c r="A114">
        <v>10201007</v>
      </c>
      <c r="D114" t="s">
        <v>4068</v>
      </c>
      <c r="E114" t="s">
        <v>273</v>
      </c>
      <c r="F114" t="s">
        <v>4389</v>
      </c>
      <c r="G114">
        <v>3000</v>
      </c>
      <c r="H114" s="47" t="s">
        <v>4417</v>
      </c>
      <c r="I114">
        <v>700</v>
      </c>
      <c r="J114" t="s">
        <v>4414</v>
      </c>
      <c r="K114">
        <v>800</v>
      </c>
      <c r="L114">
        <v>102</v>
      </c>
      <c r="M114">
        <v>25</v>
      </c>
    </row>
    <row r="115" spans="1:13">
      <c r="A115">
        <v>10201008</v>
      </c>
      <c r="D115" t="s">
        <v>4068</v>
      </c>
      <c r="E115" t="s">
        <v>273</v>
      </c>
      <c r="F115" t="s">
        <v>4389</v>
      </c>
      <c r="G115">
        <f>G114*1.5</f>
        <v>4500</v>
      </c>
      <c r="H115" s="47" t="s">
        <v>4417</v>
      </c>
      <c r="I115">
        <v>800</v>
      </c>
      <c r="J115" t="s">
        <v>273</v>
      </c>
      <c r="K115">
        <v>0</v>
      </c>
      <c r="L115">
        <v>102</v>
      </c>
      <c r="M115">
        <v>25</v>
      </c>
    </row>
    <row r="116" spans="1:13">
      <c r="A116">
        <v>10201009</v>
      </c>
      <c r="D116" t="s">
        <v>4068</v>
      </c>
      <c r="E116" t="s">
        <v>273</v>
      </c>
      <c r="F116" t="s">
        <v>4389</v>
      </c>
      <c r="G116">
        <v>10000</v>
      </c>
      <c r="H116" s="47" t="s">
        <v>4417</v>
      </c>
      <c r="I116">
        <v>900</v>
      </c>
      <c r="J116" t="s">
        <v>4414</v>
      </c>
      <c r="K116">
        <v>2000</v>
      </c>
      <c r="L116">
        <v>102</v>
      </c>
      <c r="M116">
        <v>41</v>
      </c>
    </row>
    <row r="117" spans="1:13">
      <c r="A117">
        <v>10201010</v>
      </c>
      <c r="D117" t="s">
        <v>4068</v>
      </c>
      <c r="E117" t="s">
        <v>273</v>
      </c>
      <c r="F117" t="s">
        <v>4389</v>
      </c>
      <c r="G117">
        <f>G116*1.5</f>
        <v>15000</v>
      </c>
      <c r="H117" s="47" t="s">
        <v>4417</v>
      </c>
      <c r="I117">
        <v>1000</v>
      </c>
      <c r="J117" t="s">
        <v>273</v>
      </c>
      <c r="K117">
        <v>0</v>
      </c>
      <c r="L117">
        <v>102</v>
      </c>
      <c r="M117">
        <v>41</v>
      </c>
    </row>
    <row r="118" spans="1:13">
      <c r="A118">
        <v>10201011</v>
      </c>
      <c r="D118" t="s">
        <v>4068</v>
      </c>
      <c r="E118" t="s">
        <v>273</v>
      </c>
      <c r="F118" t="s">
        <v>4389</v>
      </c>
      <c r="G118">
        <v>30000</v>
      </c>
      <c r="H118" s="47" t="s">
        <v>4417</v>
      </c>
      <c r="I118">
        <v>1200</v>
      </c>
      <c r="J118" t="s">
        <v>4414</v>
      </c>
      <c r="K118">
        <v>4800</v>
      </c>
      <c r="L118">
        <v>102</v>
      </c>
      <c r="M118">
        <v>60</v>
      </c>
    </row>
    <row r="119" spans="1:13">
      <c r="A119">
        <v>10201012</v>
      </c>
      <c r="D119" t="s">
        <v>4068</v>
      </c>
      <c r="E119" t="s">
        <v>273</v>
      </c>
      <c r="F119" t="s">
        <v>4389</v>
      </c>
      <c r="G119">
        <v>100000</v>
      </c>
      <c r="H119" s="47" t="s">
        <v>4417</v>
      </c>
      <c r="I119">
        <v>1500</v>
      </c>
      <c r="J119" t="s">
        <v>4414</v>
      </c>
      <c r="K119">
        <v>12500</v>
      </c>
      <c r="L119">
        <v>102</v>
      </c>
      <c r="M119">
        <v>84</v>
      </c>
    </row>
    <row r="120" spans="1:13">
      <c r="A120">
        <v>10201013</v>
      </c>
      <c r="D120" t="s">
        <v>4068</v>
      </c>
      <c r="E120" t="s">
        <v>273</v>
      </c>
      <c r="F120" t="s">
        <v>4389</v>
      </c>
      <c r="G120">
        <v>300000</v>
      </c>
      <c r="H120" s="47" t="s">
        <v>4417</v>
      </c>
      <c r="I120">
        <v>2000</v>
      </c>
      <c r="J120" t="s">
        <v>4414</v>
      </c>
      <c r="K120">
        <v>32000</v>
      </c>
      <c r="L120">
        <v>102</v>
      </c>
      <c r="M120">
        <v>111</v>
      </c>
    </row>
    <row r="121" spans="1:13">
      <c r="A121">
        <v>10201014</v>
      </c>
      <c r="D121" t="s">
        <v>4068</v>
      </c>
      <c r="E121" t="s">
        <v>273</v>
      </c>
      <c r="F121" t="s">
        <v>4389</v>
      </c>
      <c r="G121">
        <v>1000000</v>
      </c>
      <c r="H121" s="47" t="s">
        <v>4417</v>
      </c>
      <c r="I121">
        <v>2500</v>
      </c>
      <c r="J121" t="s">
        <v>4414</v>
      </c>
      <c r="K121">
        <v>78000</v>
      </c>
      <c r="L121">
        <v>102</v>
      </c>
      <c r="M121">
        <v>142</v>
      </c>
    </row>
    <row r="122" spans="1:13">
      <c r="A122">
        <v>10202001</v>
      </c>
      <c r="D122" t="s">
        <v>4068</v>
      </c>
      <c r="E122" t="s">
        <v>273</v>
      </c>
      <c r="F122" t="s">
        <v>4389</v>
      </c>
      <c r="G122">
        <f>G108/2</f>
        <v>50</v>
      </c>
      <c r="H122" s="47" t="s">
        <v>4391</v>
      </c>
      <c r="I122">
        <v>100</v>
      </c>
      <c r="J122" t="s">
        <v>783</v>
      </c>
      <c r="K122">
        <v>50</v>
      </c>
      <c r="L122">
        <v>102</v>
      </c>
      <c r="M122">
        <v>1</v>
      </c>
    </row>
    <row r="123" spans="1:13">
      <c r="A123">
        <v>10202002</v>
      </c>
      <c r="D123" t="s">
        <v>4068</v>
      </c>
      <c r="E123" t="s">
        <v>273</v>
      </c>
      <c r="F123" t="s">
        <v>4389</v>
      </c>
      <c r="G123">
        <f t="shared" ref="G123:G135" si="5">G109/2</f>
        <v>75</v>
      </c>
      <c r="H123" s="47" t="s">
        <v>4391</v>
      </c>
      <c r="I123">
        <v>150</v>
      </c>
      <c r="J123" t="s">
        <v>273</v>
      </c>
      <c r="K123">
        <v>0</v>
      </c>
      <c r="L123">
        <v>102</v>
      </c>
      <c r="M123">
        <v>1</v>
      </c>
    </row>
    <row r="124" spans="1:13">
      <c r="A124">
        <v>10202003</v>
      </c>
      <c r="D124" t="s">
        <v>4068</v>
      </c>
      <c r="E124" t="s">
        <v>273</v>
      </c>
      <c r="F124" t="s">
        <v>4389</v>
      </c>
      <c r="G124">
        <f t="shared" si="5"/>
        <v>150</v>
      </c>
      <c r="H124" s="47" t="s">
        <v>4391</v>
      </c>
      <c r="I124">
        <v>200</v>
      </c>
      <c r="J124" t="s">
        <v>783</v>
      </c>
      <c r="K124">
        <v>125</v>
      </c>
      <c r="L124">
        <v>102</v>
      </c>
      <c r="M124">
        <v>6</v>
      </c>
    </row>
    <row r="125" spans="1:13">
      <c r="A125">
        <v>10202004</v>
      </c>
      <c r="D125" t="s">
        <v>4068</v>
      </c>
      <c r="E125" t="s">
        <v>273</v>
      </c>
      <c r="F125" t="s">
        <v>4389</v>
      </c>
      <c r="G125">
        <f t="shared" si="5"/>
        <v>225</v>
      </c>
      <c r="H125" s="47" t="s">
        <v>4391</v>
      </c>
      <c r="I125">
        <v>250</v>
      </c>
      <c r="J125" t="s">
        <v>273</v>
      </c>
      <c r="K125">
        <v>0</v>
      </c>
      <c r="L125">
        <v>102</v>
      </c>
      <c r="M125">
        <v>6</v>
      </c>
    </row>
    <row r="126" spans="1:13">
      <c r="A126">
        <v>10202005</v>
      </c>
      <c r="D126" t="s">
        <v>4068</v>
      </c>
      <c r="E126" t="s">
        <v>273</v>
      </c>
      <c r="F126" t="s">
        <v>4389</v>
      </c>
      <c r="G126">
        <f t="shared" si="5"/>
        <v>500</v>
      </c>
      <c r="H126" s="47" t="s">
        <v>4391</v>
      </c>
      <c r="I126">
        <v>300</v>
      </c>
      <c r="J126" t="s">
        <v>783</v>
      </c>
      <c r="K126">
        <v>300</v>
      </c>
      <c r="L126">
        <v>102</v>
      </c>
      <c r="M126">
        <v>14</v>
      </c>
    </row>
    <row r="127" spans="1:13">
      <c r="A127">
        <v>10202006</v>
      </c>
      <c r="D127" t="s">
        <v>4068</v>
      </c>
      <c r="E127" t="s">
        <v>273</v>
      </c>
      <c r="F127" t="s">
        <v>4389</v>
      </c>
      <c r="G127">
        <f t="shared" si="5"/>
        <v>750</v>
      </c>
      <c r="H127" s="47" t="s">
        <v>4391</v>
      </c>
      <c r="I127">
        <v>450</v>
      </c>
      <c r="J127" t="s">
        <v>273</v>
      </c>
      <c r="K127">
        <v>0</v>
      </c>
      <c r="L127">
        <v>102</v>
      </c>
      <c r="M127">
        <v>14</v>
      </c>
    </row>
    <row r="128" spans="1:13">
      <c r="A128">
        <v>10202007</v>
      </c>
      <c r="D128" t="s">
        <v>4068</v>
      </c>
      <c r="E128" t="s">
        <v>273</v>
      </c>
      <c r="F128" t="s">
        <v>4389</v>
      </c>
      <c r="G128">
        <f t="shared" si="5"/>
        <v>1500</v>
      </c>
      <c r="H128" s="47" t="s">
        <v>4391</v>
      </c>
      <c r="I128">
        <v>500</v>
      </c>
      <c r="J128" t="s">
        <v>783</v>
      </c>
      <c r="K128">
        <v>800</v>
      </c>
      <c r="L128">
        <v>102</v>
      </c>
      <c r="M128">
        <v>25</v>
      </c>
    </row>
    <row r="129" spans="1:13">
      <c r="A129">
        <v>10202008</v>
      </c>
      <c r="D129" t="s">
        <v>4068</v>
      </c>
      <c r="E129" t="s">
        <v>273</v>
      </c>
      <c r="F129" t="s">
        <v>4389</v>
      </c>
      <c r="G129">
        <f t="shared" si="5"/>
        <v>2250</v>
      </c>
      <c r="H129" s="47" t="s">
        <v>4391</v>
      </c>
      <c r="I129">
        <v>600</v>
      </c>
      <c r="J129" t="s">
        <v>273</v>
      </c>
      <c r="K129">
        <v>0</v>
      </c>
      <c r="L129">
        <v>102</v>
      </c>
      <c r="M129">
        <v>25</v>
      </c>
    </row>
    <row r="130" spans="1:13">
      <c r="A130">
        <v>10202009</v>
      </c>
      <c r="D130" t="s">
        <v>4068</v>
      </c>
      <c r="E130" t="s">
        <v>273</v>
      </c>
      <c r="F130" t="s">
        <v>4389</v>
      </c>
      <c r="G130">
        <f t="shared" si="5"/>
        <v>5000</v>
      </c>
      <c r="H130" s="47" t="s">
        <v>4391</v>
      </c>
      <c r="I130">
        <v>650</v>
      </c>
      <c r="J130" t="s">
        <v>783</v>
      </c>
      <c r="K130">
        <v>2000</v>
      </c>
      <c r="L130">
        <v>102</v>
      </c>
      <c r="M130">
        <v>41</v>
      </c>
    </row>
    <row r="131" spans="1:13">
      <c r="A131">
        <v>10202010</v>
      </c>
      <c r="D131" t="s">
        <v>4068</v>
      </c>
      <c r="E131" t="s">
        <v>273</v>
      </c>
      <c r="F131" t="s">
        <v>4389</v>
      </c>
      <c r="G131">
        <f t="shared" si="5"/>
        <v>7500</v>
      </c>
      <c r="H131" s="47" t="s">
        <v>4391</v>
      </c>
      <c r="I131">
        <v>700</v>
      </c>
      <c r="J131" t="s">
        <v>273</v>
      </c>
      <c r="K131">
        <v>0</v>
      </c>
      <c r="L131">
        <v>102</v>
      </c>
      <c r="M131">
        <v>41</v>
      </c>
    </row>
    <row r="132" spans="1:13">
      <c r="A132">
        <v>10202011</v>
      </c>
      <c r="D132" t="s">
        <v>4068</v>
      </c>
      <c r="E132" t="s">
        <v>273</v>
      </c>
      <c r="F132" t="s">
        <v>4389</v>
      </c>
      <c r="G132">
        <f t="shared" si="5"/>
        <v>15000</v>
      </c>
      <c r="H132" s="47" t="s">
        <v>4391</v>
      </c>
      <c r="I132">
        <v>850</v>
      </c>
      <c r="J132" t="s">
        <v>783</v>
      </c>
      <c r="K132">
        <v>4800</v>
      </c>
      <c r="L132">
        <v>102</v>
      </c>
      <c r="M132">
        <v>60</v>
      </c>
    </row>
    <row r="133" spans="1:13">
      <c r="A133">
        <v>10202012</v>
      </c>
      <c r="D133" t="s">
        <v>4068</v>
      </c>
      <c r="E133" t="s">
        <v>273</v>
      </c>
      <c r="F133" t="s">
        <v>4389</v>
      </c>
      <c r="G133">
        <f t="shared" si="5"/>
        <v>50000</v>
      </c>
      <c r="H133" s="47" t="s">
        <v>4391</v>
      </c>
      <c r="I133">
        <v>1000</v>
      </c>
      <c r="J133" t="s">
        <v>783</v>
      </c>
      <c r="K133">
        <v>12500</v>
      </c>
      <c r="L133">
        <v>102</v>
      </c>
      <c r="M133">
        <v>84</v>
      </c>
    </row>
    <row r="134" spans="1:13">
      <c r="A134">
        <v>10202013</v>
      </c>
      <c r="D134" t="s">
        <v>4068</v>
      </c>
      <c r="E134" t="s">
        <v>273</v>
      </c>
      <c r="F134" t="s">
        <v>4389</v>
      </c>
      <c r="G134">
        <f t="shared" si="5"/>
        <v>150000</v>
      </c>
      <c r="H134" s="47" t="s">
        <v>4391</v>
      </c>
      <c r="I134">
        <v>1200</v>
      </c>
      <c r="J134" t="s">
        <v>783</v>
      </c>
      <c r="K134">
        <v>32000</v>
      </c>
      <c r="L134">
        <v>102</v>
      </c>
      <c r="M134">
        <v>111</v>
      </c>
    </row>
    <row r="135" spans="1:13">
      <c r="A135">
        <v>10202014</v>
      </c>
      <c r="D135" t="s">
        <v>4068</v>
      </c>
      <c r="E135" t="s">
        <v>273</v>
      </c>
      <c r="F135" t="s">
        <v>4389</v>
      </c>
      <c r="G135">
        <f t="shared" si="5"/>
        <v>500000</v>
      </c>
      <c r="H135" s="47" t="s">
        <v>4391</v>
      </c>
      <c r="I135">
        <v>1500</v>
      </c>
      <c r="J135" t="s">
        <v>783</v>
      </c>
      <c r="K135">
        <v>78000</v>
      </c>
      <c r="L135">
        <v>102</v>
      </c>
      <c r="M135">
        <v>142</v>
      </c>
    </row>
    <row r="136" spans="1:13">
      <c r="A136">
        <v>10203001</v>
      </c>
      <c r="D136" t="s">
        <v>4068</v>
      </c>
      <c r="E136" t="s">
        <v>273</v>
      </c>
      <c r="F136" t="s">
        <v>4389</v>
      </c>
      <c r="G136">
        <f>G108/5</f>
        <v>20</v>
      </c>
      <c r="H136" s="47" t="s">
        <v>4401</v>
      </c>
      <c r="I136">
        <v>100</v>
      </c>
      <c r="J136" t="s">
        <v>784</v>
      </c>
      <c r="K136">
        <v>50</v>
      </c>
      <c r="L136">
        <v>102</v>
      </c>
      <c r="M136">
        <v>1</v>
      </c>
    </row>
    <row r="137" spans="1:13">
      <c r="A137">
        <v>10203002</v>
      </c>
      <c r="D137" t="s">
        <v>4068</v>
      </c>
      <c r="E137" t="s">
        <v>273</v>
      </c>
      <c r="F137" t="s">
        <v>4389</v>
      </c>
      <c r="G137">
        <f t="shared" ref="G137:G149" si="6">G109/5</f>
        <v>30</v>
      </c>
      <c r="H137" s="47" t="s">
        <v>4401</v>
      </c>
      <c r="I137">
        <v>150</v>
      </c>
      <c r="J137" t="s">
        <v>273</v>
      </c>
      <c r="K137">
        <v>0</v>
      </c>
      <c r="L137">
        <v>102</v>
      </c>
      <c r="M137">
        <v>1</v>
      </c>
    </row>
    <row r="138" spans="1:13">
      <c r="A138">
        <v>10203003</v>
      </c>
      <c r="D138" t="s">
        <v>4068</v>
      </c>
      <c r="E138" t="s">
        <v>273</v>
      </c>
      <c r="F138" t="s">
        <v>4389</v>
      </c>
      <c r="G138">
        <f t="shared" si="6"/>
        <v>60</v>
      </c>
      <c r="H138" s="47" t="s">
        <v>4401</v>
      </c>
      <c r="I138">
        <v>200</v>
      </c>
      <c r="J138" t="s">
        <v>784</v>
      </c>
      <c r="K138">
        <v>125</v>
      </c>
      <c r="L138">
        <v>102</v>
      </c>
      <c r="M138">
        <v>6</v>
      </c>
    </row>
    <row r="139" spans="1:13">
      <c r="A139">
        <v>10203004</v>
      </c>
      <c r="D139" t="s">
        <v>4068</v>
      </c>
      <c r="E139" t="s">
        <v>273</v>
      </c>
      <c r="F139" t="s">
        <v>4389</v>
      </c>
      <c r="G139">
        <f t="shared" si="6"/>
        <v>90</v>
      </c>
      <c r="H139" s="47" t="s">
        <v>4401</v>
      </c>
      <c r="I139">
        <v>250</v>
      </c>
      <c r="J139" t="s">
        <v>273</v>
      </c>
      <c r="K139">
        <v>0</v>
      </c>
      <c r="L139">
        <v>102</v>
      </c>
      <c r="M139">
        <v>6</v>
      </c>
    </row>
    <row r="140" spans="1:13">
      <c r="A140">
        <v>10203005</v>
      </c>
      <c r="D140" t="s">
        <v>4068</v>
      </c>
      <c r="E140" t="s">
        <v>273</v>
      </c>
      <c r="F140" t="s">
        <v>4389</v>
      </c>
      <c r="G140">
        <f t="shared" si="6"/>
        <v>200</v>
      </c>
      <c r="H140" s="47" t="s">
        <v>4401</v>
      </c>
      <c r="I140">
        <v>300</v>
      </c>
      <c r="J140" t="s">
        <v>784</v>
      </c>
      <c r="K140">
        <v>300</v>
      </c>
      <c r="L140">
        <v>102</v>
      </c>
      <c r="M140">
        <v>14</v>
      </c>
    </row>
    <row r="141" spans="1:13">
      <c r="A141">
        <v>10203006</v>
      </c>
      <c r="D141" t="s">
        <v>4068</v>
      </c>
      <c r="E141" t="s">
        <v>273</v>
      </c>
      <c r="F141" t="s">
        <v>4389</v>
      </c>
      <c r="G141">
        <f t="shared" si="6"/>
        <v>300</v>
      </c>
      <c r="H141" s="47" t="s">
        <v>4401</v>
      </c>
      <c r="I141">
        <v>450</v>
      </c>
      <c r="J141" t="s">
        <v>273</v>
      </c>
      <c r="K141">
        <v>0</v>
      </c>
      <c r="L141">
        <v>102</v>
      </c>
      <c r="M141">
        <v>14</v>
      </c>
    </row>
    <row r="142" spans="1:13">
      <c r="A142">
        <v>10203007</v>
      </c>
      <c r="D142" t="s">
        <v>4068</v>
      </c>
      <c r="E142" t="s">
        <v>273</v>
      </c>
      <c r="F142" t="s">
        <v>4389</v>
      </c>
      <c r="G142">
        <f t="shared" si="6"/>
        <v>600</v>
      </c>
      <c r="H142" s="47" t="s">
        <v>4401</v>
      </c>
      <c r="I142">
        <v>500</v>
      </c>
      <c r="J142" t="s">
        <v>784</v>
      </c>
      <c r="K142">
        <v>800</v>
      </c>
      <c r="L142">
        <v>102</v>
      </c>
      <c r="M142">
        <v>25</v>
      </c>
    </row>
    <row r="143" spans="1:13">
      <c r="A143">
        <v>10203008</v>
      </c>
      <c r="D143" t="s">
        <v>4068</v>
      </c>
      <c r="E143" t="s">
        <v>273</v>
      </c>
      <c r="F143" t="s">
        <v>4389</v>
      </c>
      <c r="G143">
        <f t="shared" si="6"/>
        <v>900</v>
      </c>
      <c r="H143" s="47" t="s">
        <v>4401</v>
      </c>
      <c r="I143">
        <v>600</v>
      </c>
      <c r="J143" t="s">
        <v>273</v>
      </c>
      <c r="K143">
        <v>0</v>
      </c>
      <c r="L143">
        <v>102</v>
      </c>
      <c r="M143">
        <v>25</v>
      </c>
    </row>
    <row r="144" spans="1:13">
      <c r="A144">
        <v>10203009</v>
      </c>
      <c r="D144" t="s">
        <v>4068</v>
      </c>
      <c r="E144" t="s">
        <v>273</v>
      </c>
      <c r="F144" t="s">
        <v>4389</v>
      </c>
      <c r="G144">
        <f t="shared" si="6"/>
        <v>2000</v>
      </c>
      <c r="H144" s="47" t="s">
        <v>4401</v>
      </c>
      <c r="I144">
        <v>650</v>
      </c>
      <c r="J144" t="s">
        <v>784</v>
      </c>
      <c r="K144">
        <v>2000</v>
      </c>
      <c r="L144">
        <v>102</v>
      </c>
      <c r="M144">
        <v>41</v>
      </c>
    </row>
    <row r="145" spans="1:13">
      <c r="A145">
        <v>10203010</v>
      </c>
      <c r="D145" t="s">
        <v>4068</v>
      </c>
      <c r="E145" t="s">
        <v>273</v>
      </c>
      <c r="F145" t="s">
        <v>4389</v>
      </c>
      <c r="G145">
        <f t="shared" si="6"/>
        <v>3000</v>
      </c>
      <c r="H145" s="47" t="s">
        <v>4401</v>
      </c>
      <c r="I145">
        <v>700</v>
      </c>
      <c r="J145" t="s">
        <v>273</v>
      </c>
      <c r="K145">
        <v>0</v>
      </c>
      <c r="L145">
        <v>102</v>
      </c>
      <c r="M145">
        <v>41</v>
      </c>
    </row>
    <row r="146" spans="1:13">
      <c r="A146">
        <v>10203011</v>
      </c>
      <c r="D146" t="s">
        <v>4068</v>
      </c>
      <c r="E146" t="s">
        <v>273</v>
      </c>
      <c r="F146" t="s">
        <v>4389</v>
      </c>
      <c r="G146">
        <f t="shared" si="6"/>
        <v>6000</v>
      </c>
      <c r="H146" s="47" t="s">
        <v>4401</v>
      </c>
      <c r="I146">
        <v>850</v>
      </c>
      <c r="J146" t="s">
        <v>784</v>
      </c>
      <c r="K146">
        <v>4800</v>
      </c>
      <c r="L146">
        <v>102</v>
      </c>
      <c r="M146">
        <v>60</v>
      </c>
    </row>
    <row r="147" spans="1:13">
      <c r="A147">
        <v>10203012</v>
      </c>
      <c r="D147" t="s">
        <v>4068</v>
      </c>
      <c r="E147" t="s">
        <v>273</v>
      </c>
      <c r="F147" t="s">
        <v>4389</v>
      </c>
      <c r="G147">
        <f t="shared" si="6"/>
        <v>20000</v>
      </c>
      <c r="H147" s="47" t="s">
        <v>4401</v>
      </c>
      <c r="I147">
        <v>1000</v>
      </c>
      <c r="J147" t="s">
        <v>784</v>
      </c>
      <c r="K147">
        <v>12500</v>
      </c>
      <c r="L147">
        <v>102</v>
      </c>
      <c r="M147">
        <v>84</v>
      </c>
    </row>
    <row r="148" spans="1:13">
      <c r="A148">
        <v>10203013</v>
      </c>
      <c r="D148" t="s">
        <v>4068</v>
      </c>
      <c r="E148" t="s">
        <v>273</v>
      </c>
      <c r="F148" t="s">
        <v>4389</v>
      </c>
      <c r="G148">
        <f t="shared" si="6"/>
        <v>60000</v>
      </c>
      <c r="H148" s="47" t="s">
        <v>4401</v>
      </c>
      <c r="I148">
        <v>1200</v>
      </c>
      <c r="J148" t="s">
        <v>784</v>
      </c>
      <c r="K148">
        <v>32000</v>
      </c>
      <c r="L148">
        <v>102</v>
      </c>
      <c r="M148">
        <v>111</v>
      </c>
    </row>
    <row r="149" spans="1:13">
      <c r="A149">
        <v>10203014</v>
      </c>
      <c r="D149" t="s">
        <v>4068</v>
      </c>
      <c r="E149" t="s">
        <v>273</v>
      </c>
      <c r="F149" t="s">
        <v>4389</v>
      </c>
      <c r="G149">
        <f t="shared" si="6"/>
        <v>200000</v>
      </c>
      <c r="H149" s="47" t="s">
        <v>4401</v>
      </c>
      <c r="I149">
        <v>1500</v>
      </c>
      <c r="J149" t="s">
        <v>784</v>
      </c>
      <c r="K149">
        <v>78000</v>
      </c>
      <c r="L149">
        <v>102</v>
      </c>
      <c r="M149">
        <v>142</v>
      </c>
    </row>
    <row r="150" spans="1:13" ht="17.25">
      <c r="A150">
        <v>10301001</v>
      </c>
      <c r="D150" s="45" t="s">
        <v>4181</v>
      </c>
      <c r="E150" t="s">
        <v>273</v>
      </c>
      <c r="F150" t="s">
        <v>3922</v>
      </c>
      <c r="G150">
        <v>20</v>
      </c>
      <c r="H150" t="s">
        <v>3920</v>
      </c>
      <c r="I150">
        <f t="shared" ref="I150:I177" si="7">G122*2</f>
        <v>100</v>
      </c>
      <c r="J150" t="s">
        <v>4386</v>
      </c>
      <c r="K150">
        <f>I150/2</f>
        <v>50</v>
      </c>
      <c r="L150">
        <v>103</v>
      </c>
      <c r="M150">
        <v>1</v>
      </c>
    </row>
    <row r="151" spans="1:13" ht="17.25">
      <c r="A151">
        <v>10301002</v>
      </c>
      <c r="D151" s="45" t="s">
        <v>4181</v>
      </c>
      <c r="E151" t="s">
        <v>273</v>
      </c>
      <c r="F151" t="s">
        <v>3922</v>
      </c>
      <c r="G151">
        <f>G150*1.5</f>
        <v>30</v>
      </c>
      <c r="H151" t="s">
        <v>3920</v>
      </c>
      <c r="I151">
        <f t="shared" si="7"/>
        <v>150</v>
      </c>
      <c r="J151" t="s">
        <v>273</v>
      </c>
      <c r="K151">
        <v>0</v>
      </c>
      <c r="L151">
        <v>103</v>
      </c>
      <c r="M151">
        <v>1</v>
      </c>
    </row>
    <row r="152" spans="1:13" ht="17.25">
      <c r="A152">
        <v>10301003</v>
      </c>
      <c r="D152" s="45" t="s">
        <v>4181</v>
      </c>
      <c r="E152" t="s">
        <v>273</v>
      </c>
      <c r="F152" t="s">
        <v>3922</v>
      </c>
      <c r="G152">
        <f>G110/5</f>
        <v>60</v>
      </c>
      <c r="H152" t="s">
        <v>3920</v>
      </c>
      <c r="I152">
        <f t="shared" si="7"/>
        <v>300</v>
      </c>
      <c r="J152" t="s">
        <v>4386</v>
      </c>
      <c r="K152">
        <f>I152/2</f>
        <v>150</v>
      </c>
      <c r="L152">
        <v>103</v>
      </c>
      <c r="M152">
        <v>6</v>
      </c>
    </row>
    <row r="153" spans="1:13" ht="17.25">
      <c r="A153">
        <v>10301004</v>
      </c>
      <c r="D153" s="45" t="s">
        <v>4181</v>
      </c>
      <c r="E153" t="s">
        <v>273</v>
      </c>
      <c r="F153" t="s">
        <v>3922</v>
      </c>
      <c r="G153">
        <f>G152*1.5</f>
        <v>90</v>
      </c>
      <c r="H153" t="s">
        <v>3920</v>
      </c>
      <c r="I153">
        <f t="shared" si="7"/>
        <v>450</v>
      </c>
      <c r="J153" t="s">
        <v>273</v>
      </c>
      <c r="K153">
        <v>0</v>
      </c>
      <c r="L153">
        <v>103</v>
      </c>
      <c r="M153">
        <v>6</v>
      </c>
    </row>
    <row r="154" spans="1:13" ht="17.25">
      <c r="A154">
        <v>10301005</v>
      </c>
      <c r="D154" s="45" t="s">
        <v>4181</v>
      </c>
      <c r="E154" t="s">
        <v>273</v>
      </c>
      <c r="F154" t="s">
        <v>3922</v>
      </c>
      <c r="G154">
        <f>G112/5</f>
        <v>200</v>
      </c>
      <c r="H154" t="s">
        <v>3920</v>
      </c>
      <c r="I154">
        <f t="shared" si="7"/>
        <v>1000</v>
      </c>
      <c r="J154" t="s">
        <v>4386</v>
      </c>
      <c r="K154">
        <f>I154/2</f>
        <v>500</v>
      </c>
      <c r="L154">
        <v>103</v>
      </c>
      <c r="M154">
        <v>14</v>
      </c>
    </row>
    <row r="155" spans="1:13" ht="17.25">
      <c r="A155">
        <v>10301006</v>
      </c>
      <c r="D155" s="45" t="s">
        <v>4181</v>
      </c>
      <c r="E155" t="s">
        <v>273</v>
      </c>
      <c r="F155" t="s">
        <v>3922</v>
      </c>
      <c r="G155">
        <f>G154*1.5</f>
        <v>300</v>
      </c>
      <c r="H155" t="s">
        <v>3920</v>
      </c>
      <c r="I155">
        <f t="shared" si="7"/>
        <v>1500</v>
      </c>
      <c r="J155" t="s">
        <v>273</v>
      </c>
      <c r="K155">
        <v>0</v>
      </c>
      <c r="L155">
        <v>103</v>
      </c>
      <c r="M155">
        <v>14</v>
      </c>
    </row>
    <row r="156" spans="1:13" ht="17.25">
      <c r="A156">
        <v>10301007</v>
      </c>
      <c r="D156" s="45" t="s">
        <v>4181</v>
      </c>
      <c r="E156" t="s">
        <v>273</v>
      </c>
      <c r="F156" t="s">
        <v>3922</v>
      </c>
      <c r="G156">
        <f>G114/5</f>
        <v>600</v>
      </c>
      <c r="H156" t="s">
        <v>3920</v>
      </c>
      <c r="I156">
        <f t="shared" si="7"/>
        <v>3000</v>
      </c>
      <c r="J156" t="s">
        <v>4386</v>
      </c>
      <c r="K156">
        <f>I156/2</f>
        <v>1500</v>
      </c>
      <c r="L156">
        <v>103</v>
      </c>
      <c r="M156">
        <v>25</v>
      </c>
    </row>
    <row r="157" spans="1:13" ht="17.25">
      <c r="A157">
        <v>10301008</v>
      </c>
      <c r="D157" s="45" t="s">
        <v>4181</v>
      </c>
      <c r="E157" t="s">
        <v>273</v>
      </c>
      <c r="F157" t="s">
        <v>3922</v>
      </c>
      <c r="G157">
        <f>G156*1.5</f>
        <v>900</v>
      </c>
      <c r="H157" t="s">
        <v>3920</v>
      </c>
      <c r="I157">
        <f t="shared" si="7"/>
        <v>4500</v>
      </c>
      <c r="J157" t="s">
        <v>273</v>
      </c>
      <c r="K157">
        <v>0</v>
      </c>
      <c r="L157">
        <v>103</v>
      </c>
      <c r="M157">
        <v>25</v>
      </c>
    </row>
    <row r="158" spans="1:13" ht="17.25">
      <c r="A158">
        <v>10301009</v>
      </c>
      <c r="D158" s="45" t="s">
        <v>4181</v>
      </c>
      <c r="E158" t="s">
        <v>273</v>
      </c>
      <c r="F158" t="s">
        <v>3922</v>
      </c>
      <c r="G158">
        <f>G116/5</f>
        <v>2000</v>
      </c>
      <c r="H158" t="s">
        <v>3920</v>
      </c>
      <c r="I158">
        <f t="shared" si="7"/>
        <v>10000</v>
      </c>
      <c r="J158" t="s">
        <v>4386</v>
      </c>
      <c r="K158">
        <f>I158/2</f>
        <v>5000</v>
      </c>
      <c r="L158">
        <v>103</v>
      </c>
      <c r="M158">
        <v>41</v>
      </c>
    </row>
    <row r="159" spans="1:13" ht="17.25">
      <c r="A159">
        <v>10301010</v>
      </c>
      <c r="D159" s="45" t="s">
        <v>4181</v>
      </c>
      <c r="E159" t="s">
        <v>273</v>
      </c>
      <c r="F159" t="s">
        <v>3922</v>
      </c>
      <c r="G159">
        <f>G158*1.5</f>
        <v>3000</v>
      </c>
      <c r="H159" t="s">
        <v>3920</v>
      </c>
      <c r="I159">
        <f t="shared" si="7"/>
        <v>15000</v>
      </c>
      <c r="J159" t="s">
        <v>273</v>
      </c>
      <c r="K159">
        <v>0</v>
      </c>
      <c r="L159">
        <v>103</v>
      </c>
      <c r="M159">
        <v>41</v>
      </c>
    </row>
    <row r="160" spans="1:13" ht="17.25">
      <c r="A160">
        <v>10301011</v>
      </c>
      <c r="D160" s="45" t="s">
        <v>4181</v>
      </c>
      <c r="E160" t="s">
        <v>273</v>
      </c>
      <c r="F160" t="s">
        <v>3922</v>
      </c>
      <c r="G160">
        <f>G118/5</f>
        <v>6000</v>
      </c>
      <c r="H160" t="s">
        <v>3920</v>
      </c>
      <c r="I160">
        <f t="shared" si="7"/>
        <v>30000</v>
      </c>
      <c r="J160" t="s">
        <v>4386</v>
      </c>
      <c r="K160">
        <f>I160/2</f>
        <v>15000</v>
      </c>
      <c r="L160">
        <v>103</v>
      </c>
      <c r="M160">
        <v>60</v>
      </c>
    </row>
    <row r="161" spans="1:13" ht="17.25">
      <c r="A161">
        <v>10301012</v>
      </c>
      <c r="D161" s="45" t="s">
        <v>4181</v>
      </c>
      <c r="E161" t="s">
        <v>273</v>
      </c>
      <c r="F161" t="s">
        <v>3922</v>
      </c>
      <c r="G161">
        <f>G119/5</f>
        <v>20000</v>
      </c>
      <c r="H161" t="s">
        <v>3920</v>
      </c>
      <c r="I161">
        <f t="shared" si="7"/>
        <v>100000</v>
      </c>
      <c r="J161" t="s">
        <v>4386</v>
      </c>
      <c r="K161">
        <f>I161/2</f>
        <v>50000</v>
      </c>
      <c r="L161">
        <v>103</v>
      </c>
      <c r="M161">
        <v>84</v>
      </c>
    </row>
    <row r="162" spans="1:13" ht="17.25">
      <c r="A162">
        <v>10301013</v>
      </c>
      <c r="D162" s="45" t="s">
        <v>4181</v>
      </c>
      <c r="E162" t="s">
        <v>273</v>
      </c>
      <c r="F162" t="s">
        <v>3922</v>
      </c>
      <c r="G162">
        <f>G120/5</f>
        <v>60000</v>
      </c>
      <c r="H162" t="s">
        <v>3920</v>
      </c>
      <c r="I162">
        <f t="shared" si="7"/>
        <v>300000</v>
      </c>
      <c r="J162" t="s">
        <v>4386</v>
      </c>
      <c r="K162">
        <f>I162/2</f>
        <v>150000</v>
      </c>
      <c r="L162">
        <v>103</v>
      </c>
      <c r="M162">
        <v>111</v>
      </c>
    </row>
    <row r="163" spans="1:13" ht="17.25">
      <c r="A163">
        <v>10301014</v>
      </c>
      <c r="D163" s="45" t="s">
        <v>4181</v>
      </c>
      <c r="E163" t="s">
        <v>273</v>
      </c>
      <c r="F163" t="s">
        <v>3922</v>
      </c>
      <c r="G163">
        <f>G121/5</f>
        <v>200000</v>
      </c>
      <c r="H163" t="s">
        <v>3920</v>
      </c>
      <c r="I163">
        <f t="shared" si="7"/>
        <v>1000000</v>
      </c>
      <c r="J163" t="s">
        <v>4386</v>
      </c>
      <c r="K163">
        <f>I163/2</f>
        <v>500000</v>
      </c>
      <c r="L163">
        <v>103</v>
      </c>
      <c r="M163">
        <v>142</v>
      </c>
    </row>
    <row r="164" spans="1:13" ht="17.25">
      <c r="A164">
        <v>10302001</v>
      </c>
      <c r="D164" s="45" t="s">
        <v>4181</v>
      </c>
      <c r="E164" t="s">
        <v>273</v>
      </c>
      <c r="F164" t="s">
        <v>3922</v>
      </c>
      <c r="G164">
        <f t="shared" ref="G164:G177" si="8">G122</f>
        <v>50</v>
      </c>
      <c r="H164" t="s">
        <v>3920</v>
      </c>
      <c r="I164">
        <f t="shared" si="7"/>
        <v>40</v>
      </c>
      <c r="J164" t="s">
        <v>4387</v>
      </c>
      <c r="K164">
        <f>I164/2</f>
        <v>20</v>
      </c>
      <c r="L164">
        <v>103</v>
      </c>
      <c r="M164">
        <v>1</v>
      </c>
    </row>
    <row r="165" spans="1:13" ht="17.25">
      <c r="A165">
        <v>10302002</v>
      </c>
      <c r="D165" s="45" t="s">
        <v>4181</v>
      </c>
      <c r="E165" t="s">
        <v>273</v>
      </c>
      <c r="F165" t="s">
        <v>3922</v>
      </c>
      <c r="G165">
        <f t="shared" si="8"/>
        <v>75</v>
      </c>
      <c r="H165" t="s">
        <v>3920</v>
      </c>
      <c r="I165">
        <f t="shared" si="7"/>
        <v>60</v>
      </c>
      <c r="J165" t="s">
        <v>273</v>
      </c>
      <c r="K165">
        <v>0</v>
      </c>
      <c r="L165">
        <v>103</v>
      </c>
      <c r="M165">
        <v>1</v>
      </c>
    </row>
    <row r="166" spans="1:13" ht="17.25">
      <c r="A166">
        <v>10302003</v>
      </c>
      <c r="D166" s="45" t="s">
        <v>4181</v>
      </c>
      <c r="E166" t="s">
        <v>273</v>
      </c>
      <c r="F166" t="s">
        <v>3922</v>
      </c>
      <c r="G166">
        <f t="shared" si="8"/>
        <v>150</v>
      </c>
      <c r="H166" t="s">
        <v>3920</v>
      </c>
      <c r="I166">
        <f t="shared" si="7"/>
        <v>120</v>
      </c>
      <c r="J166" t="s">
        <v>4387</v>
      </c>
      <c r="K166">
        <f>I166/2</f>
        <v>60</v>
      </c>
      <c r="L166">
        <v>103</v>
      </c>
      <c r="M166">
        <v>6</v>
      </c>
    </row>
    <row r="167" spans="1:13" ht="17.25">
      <c r="A167">
        <v>10302004</v>
      </c>
      <c r="D167" s="45" t="s">
        <v>4181</v>
      </c>
      <c r="E167" t="s">
        <v>273</v>
      </c>
      <c r="F167" t="s">
        <v>3922</v>
      </c>
      <c r="G167">
        <f t="shared" si="8"/>
        <v>225</v>
      </c>
      <c r="H167" t="s">
        <v>3920</v>
      </c>
      <c r="I167">
        <f t="shared" si="7"/>
        <v>180</v>
      </c>
      <c r="J167" t="s">
        <v>273</v>
      </c>
      <c r="K167">
        <v>0</v>
      </c>
      <c r="L167">
        <v>103</v>
      </c>
      <c r="M167">
        <v>6</v>
      </c>
    </row>
    <row r="168" spans="1:13" ht="17.25">
      <c r="A168">
        <v>10302005</v>
      </c>
      <c r="D168" s="45" t="s">
        <v>4181</v>
      </c>
      <c r="E168" t="s">
        <v>273</v>
      </c>
      <c r="F168" t="s">
        <v>3922</v>
      </c>
      <c r="G168">
        <f t="shared" si="8"/>
        <v>500</v>
      </c>
      <c r="H168" t="s">
        <v>3920</v>
      </c>
      <c r="I168">
        <f t="shared" si="7"/>
        <v>400</v>
      </c>
      <c r="J168" t="s">
        <v>4387</v>
      </c>
      <c r="K168">
        <f>I168/2</f>
        <v>200</v>
      </c>
      <c r="L168">
        <v>103</v>
      </c>
      <c r="M168">
        <v>14</v>
      </c>
    </row>
    <row r="169" spans="1:13" ht="17.25">
      <c r="A169">
        <v>10302006</v>
      </c>
      <c r="D169" s="45" t="s">
        <v>4181</v>
      </c>
      <c r="E169" t="s">
        <v>273</v>
      </c>
      <c r="F169" t="s">
        <v>3922</v>
      </c>
      <c r="G169">
        <f t="shared" si="8"/>
        <v>750</v>
      </c>
      <c r="H169" t="s">
        <v>3920</v>
      </c>
      <c r="I169">
        <f t="shared" si="7"/>
        <v>600</v>
      </c>
      <c r="J169" t="s">
        <v>273</v>
      </c>
      <c r="K169">
        <v>0</v>
      </c>
      <c r="L169">
        <v>103</v>
      </c>
      <c r="M169">
        <v>14</v>
      </c>
    </row>
    <row r="170" spans="1:13" ht="17.25">
      <c r="A170">
        <v>10302007</v>
      </c>
      <c r="D170" s="45" t="s">
        <v>4181</v>
      </c>
      <c r="E170" t="s">
        <v>273</v>
      </c>
      <c r="F170" t="s">
        <v>3922</v>
      </c>
      <c r="G170">
        <f t="shared" si="8"/>
        <v>1500</v>
      </c>
      <c r="H170" t="s">
        <v>3920</v>
      </c>
      <c r="I170">
        <f t="shared" si="7"/>
        <v>1200</v>
      </c>
      <c r="J170" t="s">
        <v>4387</v>
      </c>
      <c r="K170">
        <f>I170/2</f>
        <v>600</v>
      </c>
      <c r="L170">
        <v>103</v>
      </c>
      <c r="M170">
        <v>25</v>
      </c>
    </row>
    <row r="171" spans="1:13" ht="17.25">
      <c r="A171">
        <v>10302008</v>
      </c>
      <c r="D171" s="45" t="s">
        <v>4181</v>
      </c>
      <c r="E171" t="s">
        <v>273</v>
      </c>
      <c r="F171" t="s">
        <v>3922</v>
      </c>
      <c r="G171">
        <f t="shared" si="8"/>
        <v>2250</v>
      </c>
      <c r="H171" t="s">
        <v>3920</v>
      </c>
      <c r="I171">
        <f t="shared" si="7"/>
        <v>1800</v>
      </c>
      <c r="J171" t="s">
        <v>273</v>
      </c>
      <c r="K171">
        <v>0</v>
      </c>
      <c r="L171">
        <v>103</v>
      </c>
      <c r="M171">
        <v>25</v>
      </c>
    </row>
    <row r="172" spans="1:13" ht="17.25">
      <c r="A172">
        <v>10302009</v>
      </c>
      <c r="D172" s="45" t="s">
        <v>4181</v>
      </c>
      <c r="E172" t="s">
        <v>273</v>
      </c>
      <c r="F172" t="s">
        <v>3922</v>
      </c>
      <c r="G172">
        <f t="shared" si="8"/>
        <v>5000</v>
      </c>
      <c r="H172" t="s">
        <v>3920</v>
      </c>
      <c r="I172">
        <f t="shared" si="7"/>
        <v>4000</v>
      </c>
      <c r="J172" t="s">
        <v>4387</v>
      </c>
      <c r="K172">
        <f>I172/2</f>
        <v>2000</v>
      </c>
      <c r="L172">
        <v>103</v>
      </c>
      <c r="M172">
        <v>41</v>
      </c>
    </row>
    <row r="173" spans="1:13" ht="17.25">
      <c r="A173">
        <v>10302010</v>
      </c>
      <c r="D173" s="45" t="s">
        <v>4181</v>
      </c>
      <c r="E173" t="s">
        <v>273</v>
      </c>
      <c r="F173" t="s">
        <v>3922</v>
      </c>
      <c r="G173">
        <f t="shared" si="8"/>
        <v>7500</v>
      </c>
      <c r="H173" t="s">
        <v>3920</v>
      </c>
      <c r="I173">
        <f t="shared" si="7"/>
        <v>6000</v>
      </c>
      <c r="J173" t="s">
        <v>273</v>
      </c>
      <c r="K173">
        <v>0</v>
      </c>
      <c r="L173">
        <v>103</v>
      </c>
      <c r="M173">
        <v>41</v>
      </c>
    </row>
    <row r="174" spans="1:13" ht="17.25">
      <c r="A174">
        <v>10302011</v>
      </c>
      <c r="D174" s="45" t="s">
        <v>4181</v>
      </c>
      <c r="E174" t="s">
        <v>273</v>
      </c>
      <c r="F174" t="s">
        <v>3922</v>
      </c>
      <c r="G174">
        <f t="shared" si="8"/>
        <v>15000</v>
      </c>
      <c r="H174" t="s">
        <v>3920</v>
      </c>
      <c r="I174">
        <f t="shared" si="7"/>
        <v>12000</v>
      </c>
      <c r="J174" t="s">
        <v>4387</v>
      </c>
      <c r="K174">
        <f>I174/2</f>
        <v>6000</v>
      </c>
      <c r="L174">
        <v>103</v>
      </c>
      <c r="M174">
        <v>60</v>
      </c>
    </row>
    <row r="175" spans="1:13" ht="17.25">
      <c r="A175">
        <v>10302012</v>
      </c>
      <c r="D175" s="45" t="s">
        <v>4181</v>
      </c>
      <c r="E175" t="s">
        <v>273</v>
      </c>
      <c r="F175" t="s">
        <v>3922</v>
      </c>
      <c r="G175">
        <f t="shared" si="8"/>
        <v>50000</v>
      </c>
      <c r="H175" t="s">
        <v>3920</v>
      </c>
      <c r="I175">
        <f t="shared" si="7"/>
        <v>40000</v>
      </c>
      <c r="J175" t="s">
        <v>4387</v>
      </c>
      <c r="K175">
        <f>I175/2</f>
        <v>20000</v>
      </c>
      <c r="L175">
        <v>103</v>
      </c>
      <c r="M175">
        <v>84</v>
      </c>
    </row>
    <row r="176" spans="1:13" ht="17.25">
      <c r="A176">
        <v>10302013</v>
      </c>
      <c r="D176" s="45" t="s">
        <v>4181</v>
      </c>
      <c r="E176" t="s">
        <v>273</v>
      </c>
      <c r="F176" t="s">
        <v>3922</v>
      </c>
      <c r="G176">
        <f t="shared" si="8"/>
        <v>150000</v>
      </c>
      <c r="H176" t="s">
        <v>3920</v>
      </c>
      <c r="I176">
        <f t="shared" si="7"/>
        <v>120000</v>
      </c>
      <c r="J176" t="s">
        <v>4387</v>
      </c>
      <c r="K176">
        <f>I176/2</f>
        <v>60000</v>
      </c>
      <c r="L176">
        <v>103</v>
      </c>
      <c r="M176">
        <v>111</v>
      </c>
    </row>
    <row r="177" spans="1:13" ht="17.25">
      <c r="A177">
        <v>10302014</v>
      </c>
      <c r="D177" s="45" t="s">
        <v>4181</v>
      </c>
      <c r="E177" t="s">
        <v>273</v>
      </c>
      <c r="F177" t="s">
        <v>3922</v>
      </c>
      <c r="G177">
        <f t="shared" si="8"/>
        <v>500000</v>
      </c>
      <c r="H177" t="s">
        <v>3920</v>
      </c>
      <c r="I177">
        <f t="shared" si="7"/>
        <v>400000</v>
      </c>
      <c r="J177" t="s">
        <v>4387</v>
      </c>
      <c r="K177">
        <f>I177/2</f>
        <v>200000</v>
      </c>
      <c r="L177">
        <v>103</v>
      </c>
      <c r="M177">
        <v>142</v>
      </c>
    </row>
    <row r="178" spans="1:13" ht="17.25">
      <c r="A178">
        <v>10303001</v>
      </c>
      <c r="D178" s="45" t="s">
        <v>4181</v>
      </c>
      <c r="E178" t="s">
        <v>273</v>
      </c>
      <c r="F178" t="s">
        <v>3922</v>
      </c>
      <c r="G178">
        <f t="shared" ref="G178:G191" si="9">G136*5</f>
        <v>100</v>
      </c>
      <c r="H178" t="s">
        <v>3920</v>
      </c>
      <c r="I178">
        <f t="shared" ref="I178:I191" si="10">I150*2</f>
        <v>200</v>
      </c>
      <c r="J178" t="s">
        <v>4388</v>
      </c>
      <c r="K178">
        <f>I178/2</f>
        <v>100</v>
      </c>
      <c r="L178">
        <v>103</v>
      </c>
      <c r="M178">
        <v>1</v>
      </c>
    </row>
    <row r="179" spans="1:13" ht="17.25">
      <c r="A179">
        <v>10303002</v>
      </c>
      <c r="D179" s="45" t="s">
        <v>4181</v>
      </c>
      <c r="E179" t="s">
        <v>273</v>
      </c>
      <c r="F179" t="s">
        <v>3922</v>
      </c>
      <c r="G179">
        <f t="shared" si="9"/>
        <v>150</v>
      </c>
      <c r="H179" t="s">
        <v>3920</v>
      </c>
      <c r="I179">
        <f t="shared" si="10"/>
        <v>300</v>
      </c>
      <c r="J179" t="s">
        <v>273</v>
      </c>
      <c r="K179">
        <v>0</v>
      </c>
      <c r="L179">
        <v>103</v>
      </c>
      <c r="M179">
        <v>1</v>
      </c>
    </row>
    <row r="180" spans="1:13" ht="17.25">
      <c r="A180">
        <v>10303003</v>
      </c>
      <c r="D180" s="45" t="s">
        <v>4181</v>
      </c>
      <c r="E180" t="s">
        <v>273</v>
      </c>
      <c r="F180" t="s">
        <v>3922</v>
      </c>
      <c r="G180">
        <f t="shared" si="9"/>
        <v>300</v>
      </c>
      <c r="H180" t="s">
        <v>3920</v>
      </c>
      <c r="I180">
        <f t="shared" si="10"/>
        <v>600</v>
      </c>
      <c r="J180" t="s">
        <v>4388</v>
      </c>
      <c r="K180">
        <f>I180/2</f>
        <v>300</v>
      </c>
      <c r="L180">
        <v>103</v>
      </c>
      <c r="M180">
        <v>6</v>
      </c>
    </row>
    <row r="181" spans="1:13" ht="17.25">
      <c r="A181">
        <v>10303004</v>
      </c>
      <c r="D181" s="45" t="s">
        <v>4181</v>
      </c>
      <c r="E181" t="s">
        <v>273</v>
      </c>
      <c r="F181" t="s">
        <v>3922</v>
      </c>
      <c r="G181">
        <f t="shared" si="9"/>
        <v>450</v>
      </c>
      <c r="H181" t="s">
        <v>3920</v>
      </c>
      <c r="I181">
        <f t="shared" si="10"/>
        <v>900</v>
      </c>
      <c r="J181" t="s">
        <v>273</v>
      </c>
      <c r="K181">
        <v>0</v>
      </c>
      <c r="L181">
        <v>103</v>
      </c>
      <c r="M181">
        <v>6</v>
      </c>
    </row>
    <row r="182" spans="1:13" ht="17.25">
      <c r="A182">
        <v>10303005</v>
      </c>
      <c r="D182" s="45" t="s">
        <v>4181</v>
      </c>
      <c r="E182" t="s">
        <v>273</v>
      </c>
      <c r="F182" t="s">
        <v>3922</v>
      </c>
      <c r="G182">
        <f t="shared" si="9"/>
        <v>1000</v>
      </c>
      <c r="H182" t="s">
        <v>3920</v>
      </c>
      <c r="I182">
        <f t="shared" si="10"/>
        <v>2000</v>
      </c>
      <c r="J182" t="s">
        <v>4388</v>
      </c>
      <c r="K182">
        <f>I182/2</f>
        <v>1000</v>
      </c>
      <c r="L182">
        <v>103</v>
      </c>
      <c r="M182">
        <v>14</v>
      </c>
    </row>
    <row r="183" spans="1:13" ht="17.25">
      <c r="A183">
        <v>10303006</v>
      </c>
      <c r="D183" s="45" t="s">
        <v>4181</v>
      </c>
      <c r="E183" t="s">
        <v>273</v>
      </c>
      <c r="F183" t="s">
        <v>3922</v>
      </c>
      <c r="G183">
        <f t="shared" si="9"/>
        <v>1500</v>
      </c>
      <c r="H183" t="s">
        <v>3920</v>
      </c>
      <c r="I183">
        <f t="shared" si="10"/>
        <v>3000</v>
      </c>
      <c r="J183" t="s">
        <v>273</v>
      </c>
      <c r="K183">
        <v>0</v>
      </c>
      <c r="L183">
        <v>103</v>
      </c>
      <c r="M183">
        <v>14</v>
      </c>
    </row>
    <row r="184" spans="1:13" ht="17.25">
      <c r="A184">
        <v>10303007</v>
      </c>
      <c r="D184" s="45" t="s">
        <v>4181</v>
      </c>
      <c r="E184" t="s">
        <v>273</v>
      </c>
      <c r="F184" t="s">
        <v>3922</v>
      </c>
      <c r="G184">
        <f t="shared" si="9"/>
        <v>3000</v>
      </c>
      <c r="H184" t="s">
        <v>3920</v>
      </c>
      <c r="I184">
        <f t="shared" si="10"/>
        <v>6000</v>
      </c>
      <c r="J184" t="s">
        <v>4388</v>
      </c>
      <c r="K184">
        <f>I184/2</f>
        <v>3000</v>
      </c>
      <c r="L184">
        <v>103</v>
      </c>
      <c r="M184">
        <v>25</v>
      </c>
    </row>
    <row r="185" spans="1:13" ht="17.25">
      <c r="A185">
        <v>10303008</v>
      </c>
      <c r="D185" s="45" t="s">
        <v>4181</v>
      </c>
      <c r="E185" t="s">
        <v>273</v>
      </c>
      <c r="F185" t="s">
        <v>3922</v>
      </c>
      <c r="G185">
        <f t="shared" si="9"/>
        <v>4500</v>
      </c>
      <c r="H185" t="s">
        <v>3920</v>
      </c>
      <c r="I185">
        <f t="shared" si="10"/>
        <v>9000</v>
      </c>
      <c r="J185" t="s">
        <v>273</v>
      </c>
      <c r="K185">
        <v>0</v>
      </c>
      <c r="L185">
        <v>103</v>
      </c>
      <c r="M185">
        <v>25</v>
      </c>
    </row>
    <row r="186" spans="1:13" ht="17.25">
      <c r="A186">
        <v>10303009</v>
      </c>
      <c r="D186" s="45" t="s">
        <v>4181</v>
      </c>
      <c r="E186" t="s">
        <v>273</v>
      </c>
      <c r="F186" t="s">
        <v>3922</v>
      </c>
      <c r="G186">
        <f t="shared" si="9"/>
        <v>10000</v>
      </c>
      <c r="H186" t="s">
        <v>3920</v>
      </c>
      <c r="I186">
        <f t="shared" si="10"/>
        <v>20000</v>
      </c>
      <c r="J186" t="s">
        <v>4388</v>
      </c>
      <c r="K186">
        <f>I186/2</f>
        <v>10000</v>
      </c>
      <c r="L186">
        <v>103</v>
      </c>
      <c r="M186">
        <v>41</v>
      </c>
    </row>
    <row r="187" spans="1:13" ht="17.25">
      <c r="A187">
        <v>10303010</v>
      </c>
      <c r="D187" s="45" t="s">
        <v>4181</v>
      </c>
      <c r="E187" t="s">
        <v>273</v>
      </c>
      <c r="F187" t="s">
        <v>3922</v>
      </c>
      <c r="G187">
        <f t="shared" si="9"/>
        <v>15000</v>
      </c>
      <c r="H187" t="s">
        <v>3920</v>
      </c>
      <c r="I187">
        <f t="shared" si="10"/>
        <v>30000</v>
      </c>
      <c r="J187" t="s">
        <v>273</v>
      </c>
      <c r="K187">
        <v>0</v>
      </c>
      <c r="L187">
        <v>103</v>
      </c>
      <c r="M187">
        <v>41</v>
      </c>
    </row>
    <row r="188" spans="1:13" ht="17.25">
      <c r="A188">
        <v>10303011</v>
      </c>
      <c r="D188" s="45" t="s">
        <v>4181</v>
      </c>
      <c r="E188" t="s">
        <v>273</v>
      </c>
      <c r="F188" t="s">
        <v>3922</v>
      </c>
      <c r="G188">
        <f t="shared" si="9"/>
        <v>30000</v>
      </c>
      <c r="H188" t="s">
        <v>3920</v>
      </c>
      <c r="I188">
        <f t="shared" si="10"/>
        <v>60000</v>
      </c>
      <c r="J188" t="s">
        <v>4388</v>
      </c>
      <c r="K188">
        <f>I188/2</f>
        <v>30000</v>
      </c>
      <c r="L188">
        <v>103</v>
      </c>
      <c r="M188">
        <v>60</v>
      </c>
    </row>
    <row r="189" spans="1:13" ht="17.25">
      <c r="A189">
        <v>10303012</v>
      </c>
      <c r="D189" s="45" t="s">
        <v>4181</v>
      </c>
      <c r="E189" t="s">
        <v>273</v>
      </c>
      <c r="F189" t="s">
        <v>3922</v>
      </c>
      <c r="G189">
        <f t="shared" si="9"/>
        <v>100000</v>
      </c>
      <c r="H189" t="s">
        <v>3920</v>
      </c>
      <c r="I189">
        <f t="shared" si="10"/>
        <v>200000</v>
      </c>
      <c r="J189" t="s">
        <v>4388</v>
      </c>
      <c r="K189">
        <f>I189/2</f>
        <v>100000</v>
      </c>
      <c r="L189">
        <v>103</v>
      </c>
      <c r="M189">
        <v>84</v>
      </c>
    </row>
    <row r="190" spans="1:13" ht="17.25">
      <c r="A190">
        <v>10303013</v>
      </c>
      <c r="D190" s="45" t="s">
        <v>4181</v>
      </c>
      <c r="E190" t="s">
        <v>273</v>
      </c>
      <c r="F190" t="s">
        <v>3922</v>
      </c>
      <c r="G190">
        <f t="shared" si="9"/>
        <v>300000</v>
      </c>
      <c r="H190" t="s">
        <v>3920</v>
      </c>
      <c r="I190">
        <f t="shared" si="10"/>
        <v>600000</v>
      </c>
      <c r="J190" t="s">
        <v>4388</v>
      </c>
      <c r="K190">
        <f>I190/2</f>
        <v>300000</v>
      </c>
      <c r="L190">
        <v>103</v>
      </c>
      <c r="M190">
        <v>111</v>
      </c>
    </row>
    <row r="191" spans="1:13" ht="17.25">
      <c r="A191">
        <v>10303014</v>
      </c>
      <c r="D191" s="45" t="s">
        <v>4181</v>
      </c>
      <c r="E191" t="s">
        <v>273</v>
      </c>
      <c r="F191" t="s">
        <v>3922</v>
      </c>
      <c r="G191">
        <f t="shared" si="9"/>
        <v>1000000</v>
      </c>
      <c r="H191" t="s">
        <v>3920</v>
      </c>
      <c r="I191">
        <f t="shared" si="10"/>
        <v>2000000</v>
      </c>
      <c r="J191" t="s">
        <v>4388</v>
      </c>
      <c r="K191">
        <f>I191/2</f>
        <v>1000000</v>
      </c>
      <c r="L191">
        <v>103</v>
      </c>
      <c r="M191">
        <v>142</v>
      </c>
    </row>
    <row r="192" spans="1:13" ht="17.25">
      <c r="A192">
        <v>10401001</v>
      </c>
      <c r="D192" s="45" t="s">
        <v>4224</v>
      </c>
      <c r="E192" t="s">
        <v>273</v>
      </c>
      <c r="F192" s="47" t="s">
        <v>4416</v>
      </c>
      <c r="G192">
        <v>300</v>
      </c>
      <c r="H192" t="s">
        <v>4386</v>
      </c>
      <c r="I192">
        <f>G192/2.5</f>
        <v>120</v>
      </c>
      <c r="J192" t="s">
        <v>273</v>
      </c>
      <c r="K192">
        <v>0</v>
      </c>
      <c r="L192">
        <v>104</v>
      </c>
      <c r="M192">
        <v>1</v>
      </c>
    </row>
    <row r="193" spans="1:13" ht="17.25">
      <c r="A193">
        <v>10401002</v>
      </c>
      <c r="D193" s="45" t="s">
        <v>4224</v>
      </c>
      <c r="E193" t="s">
        <v>273</v>
      </c>
      <c r="F193" s="47" t="s">
        <v>4416</v>
      </c>
      <c r="G193">
        <v>350</v>
      </c>
      <c r="H193" t="s">
        <v>4386</v>
      </c>
      <c r="I193">
        <f t="shared" ref="I193:I233" si="11">G193/2.5</f>
        <v>140</v>
      </c>
      <c r="J193" t="s">
        <v>273</v>
      </c>
      <c r="K193">
        <v>0</v>
      </c>
      <c r="L193">
        <v>104</v>
      </c>
      <c r="M193">
        <v>1</v>
      </c>
    </row>
    <row r="194" spans="1:13" ht="17.25">
      <c r="A194">
        <v>10401003</v>
      </c>
      <c r="D194" s="45" t="s">
        <v>4224</v>
      </c>
      <c r="E194" t="s">
        <v>273</v>
      </c>
      <c r="F194" s="47" t="s">
        <v>4416</v>
      </c>
      <c r="G194">
        <v>400</v>
      </c>
      <c r="H194" t="s">
        <v>4386</v>
      </c>
      <c r="I194">
        <f t="shared" si="11"/>
        <v>160</v>
      </c>
      <c r="J194" t="s">
        <v>273</v>
      </c>
      <c r="K194">
        <v>0</v>
      </c>
      <c r="L194">
        <v>104</v>
      </c>
      <c r="M194">
        <v>6</v>
      </c>
    </row>
    <row r="195" spans="1:13" ht="17.25">
      <c r="A195">
        <v>10401004</v>
      </c>
      <c r="D195" s="45" t="s">
        <v>4224</v>
      </c>
      <c r="E195" t="s">
        <v>273</v>
      </c>
      <c r="F195" s="47" t="s">
        <v>4416</v>
      </c>
      <c r="G195">
        <v>450</v>
      </c>
      <c r="H195" t="s">
        <v>4386</v>
      </c>
      <c r="I195">
        <f t="shared" si="11"/>
        <v>180</v>
      </c>
      <c r="J195" t="s">
        <v>273</v>
      </c>
      <c r="K195">
        <v>0</v>
      </c>
      <c r="L195">
        <v>104</v>
      </c>
      <c r="M195">
        <v>6</v>
      </c>
    </row>
    <row r="196" spans="1:13" ht="17.25">
      <c r="A196">
        <v>10401005</v>
      </c>
      <c r="D196" s="45" t="s">
        <v>4224</v>
      </c>
      <c r="E196" t="s">
        <v>273</v>
      </c>
      <c r="F196" s="47" t="s">
        <v>4416</v>
      </c>
      <c r="G196">
        <v>500</v>
      </c>
      <c r="H196" t="s">
        <v>4386</v>
      </c>
      <c r="I196">
        <f t="shared" si="11"/>
        <v>200</v>
      </c>
      <c r="J196" t="s">
        <v>273</v>
      </c>
      <c r="K196">
        <v>0</v>
      </c>
      <c r="L196">
        <v>104</v>
      </c>
      <c r="M196">
        <v>14</v>
      </c>
    </row>
    <row r="197" spans="1:13" ht="17.25">
      <c r="A197">
        <v>10401006</v>
      </c>
      <c r="D197" s="45" t="s">
        <v>4224</v>
      </c>
      <c r="E197" t="s">
        <v>273</v>
      </c>
      <c r="F197" s="47" t="s">
        <v>4416</v>
      </c>
      <c r="G197">
        <v>600</v>
      </c>
      <c r="H197" t="s">
        <v>4386</v>
      </c>
      <c r="I197">
        <f t="shared" si="11"/>
        <v>240</v>
      </c>
      <c r="J197" t="s">
        <v>273</v>
      </c>
      <c r="K197">
        <v>0</v>
      </c>
      <c r="L197">
        <v>104</v>
      </c>
      <c r="M197">
        <v>14</v>
      </c>
    </row>
    <row r="198" spans="1:13" ht="17.25">
      <c r="A198">
        <v>10401007</v>
      </c>
      <c r="D198" s="45" t="s">
        <v>4224</v>
      </c>
      <c r="E198" t="s">
        <v>273</v>
      </c>
      <c r="F198" s="47" t="s">
        <v>4416</v>
      </c>
      <c r="G198">
        <v>700</v>
      </c>
      <c r="H198" t="s">
        <v>4386</v>
      </c>
      <c r="I198">
        <f t="shared" si="11"/>
        <v>280</v>
      </c>
      <c r="J198" t="s">
        <v>273</v>
      </c>
      <c r="K198">
        <v>0</v>
      </c>
      <c r="L198">
        <v>104</v>
      </c>
      <c r="M198">
        <v>25</v>
      </c>
    </row>
    <row r="199" spans="1:13" ht="17.25">
      <c r="A199">
        <v>10401008</v>
      </c>
      <c r="D199" s="45" t="s">
        <v>4224</v>
      </c>
      <c r="E199" t="s">
        <v>273</v>
      </c>
      <c r="F199" s="47" t="s">
        <v>4416</v>
      </c>
      <c r="G199">
        <v>850</v>
      </c>
      <c r="H199" t="s">
        <v>4386</v>
      </c>
      <c r="I199">
        <f t="shared" si="11"/>
        <v>340</v>
      </c>
      <c r="J199" t="s">
        <v>273</v>
      </c>
      <c r="K199">
        <v>0</v>
      </c>
      <c r="L199">
        <v>104</v>
      </c>
      <c r="M199">
        <v>25</v>
      </c>
    </row>
    <row r="200" spans="1:13" ht="17.25">
      <c r="A200">
        <v>10401009</v>
      </c>
      <c r="D200" s="45" t="s">
        <v>4224</v>
      </c>
      <c r="E200" t="s">
        <v>273</v>
      </c>
      <c r="F200" s="47" t="s">
        <v>4416</v>
      </c>
      <c r="G200">
        <v>1000</v>
      </c>
      <c r="H200" t="s">
        <v>4386</v>
      </c>
      <c r="I200">
        <f t="shared" si="11"/>
        <v>400</v>
      </c>
      <c r="J200" t="s">
        <v>273</v>
      </c>
      <c r="K200">
        <v>0</v>
      </c>
      <c r="L200">
        <v>104</v>
      </c>
      <c r="M200">
        <v>41</v>
      </c>
    </row>
    <row r="201" spans="1:13" ht="17.25">
      <c r="A201">
        <v>10401010</v>
      </c>
      <c r="D201" s="45" t="s">
        <v>4224</v>
      </c>
      <c r="E201" t="s">
        <v>273</v>
      </c>
      <c r="F201" s="47" t="s">
        <v>4416</v>
      </c>
      <c r="G201">
        <v>1200</v>
      </c>
      <c r="H201" t="s">
        <v>4386</v>
      </c>
      <c r="I201">
        <f t="shared" si="11"/>
        <v>480</v>
      </c>
      <c r="J201" t="s">
        <v>273</v>
      </c>
      <c r="K201">
        <v>0</v>
      </c>
      <c r="L201">
        <v>104</v>
      </c>
      <c r="M201">
        <v>41</v>
      </c>
    </row>
    <row r="202" spans="1:13" ht="17.25">
      <c r="A202">
        <v>10401011</v>
      </c>
      <c r="D202" s="45" t="s">
        <v>4224</v>
      </c>
      <c r="E202" t="s">
        <v>273</v>
      </c>
      <c r="F202" s="47" t="s">
        <v>4416</v>
      </c>
      <c r="G202">
        <v>1400</v>
      </c>
      <c r="H202" t="s">
        <v>4386</v>
      </c>
      <c r="I202">
        <f t="shared" si="11"/>
        <v>560</v>
      </c>
      <c r="J202" t="s">
        <v>273</v>
      </c>
      <c r="K202">
        <v>0</v>
      </c>
      <c r="L202">
        <v>104</v>
      </c>
      <c r="M202">
        <v>60</v>
      </c>
    </row>
    <row r="203" spans="1:13" ht="17.25">
      <c r="A203">
        <v>10401012</v>
      </c>
      <c r="D203" s="45" t="s">
        <v>4224</v>
      </c>
      <c r="E203" t="s">
        <v>273</v>
      </c>
      <c r="F203" s="47" t="s">
        <v>4416</v>
      </c>
      <c r="G203">
        <v>1600</v>
      </c>
      <c r="H203" t="s">
        <v>4386</v>
      </c>
      <c r="I203">
        <f t="shared" si="11"/>
        <v>640</v>
      </c>
      <c r="J203" t="s">
        <v>273</v>
      </c>
      <c r="K203">
        <v>0</v>
      </c>
      <c r="L203">
        <v>104</v>
      </c>
      <c r="M203">
        <v>84</v>
      </c>
    </row>
    <row r="204" spans="1:13" ht="17.25">
      <c r="A204">
        <v>10401013</v>
      </c>
      <c r="D204" s="45" t="s">
        <v>4224</v>
      </c>
      <c r="E204" t="s">
        <v>273</v>
      </c>
      <c r="F204" s="47" t="s">
        <v>4416</v>
      </c>
      <c r="G204">
        <v>1800</v>
      </c>
      <c r="H204" t="s">
        <v>4386</v>
      </c>
      <c r="I204">
        <f t="shared" si="11"/>
        <v>720</v>
      </c>
      <c r="J204" t="s">
        <v>273</v>
      </c>
      <c r="K204">
        <v>0</v>
      </c>
      <c r="L204">
        <v>104</v>
      </c>
      <c r="M204">
        <v>111</v>
      </c>
    </row>
    <row r="205" spans="1:13" ht="17.25">
      <c r="A205">
        <v>10401014</v>
      </c>
      <c r="D205" s="45" t="s">
        <v>4224</v>
      </c>
      <c r="E205" t="s">
        <v>273</v>
      </c>
      <c r="F205" s="47" t="s">
        <v>4416</v>
      </c>
      <c r="G205">
        <v>2000</v>
      </c>
      <c r="H205" t="s">
        <v>4386</v>
      </c>
      <c r="I205">
        <f t="shared" si="11"/>
        <v>800</v>
      </c>
      <c r="J205" t="s">
        <v>273</v>
      </c>
      <c r="K205">
        <v>0</v>
      </c>
      <c r="L205">
        <v>104</v>
      </c>
      <c r="M205">
        <v>142</v>
      </c>
    </row>
    <row r="206" spans="1:13" ht="17.25">
      <c r="A206">
        <v>10402001</v>
      </c>
      <c r="D206" s="45" t="s">
        <v>4224</v>
      </c>
      <c r="E206" t="s">
        <v>273</v>
      </c>
      <c r="F206" t="s">
        <v>4392</v>
      </c>
      <c r="G206">
        <v>300</v>
      </c>
      <c r="H206" t="s">
        <v>4387</v>
      </c>
      <c r="I206">
        <f t="shared" si="11"/>
        <v>120</v>
      </c>
      <c r="J206" t="s">
        <v>273</v>
      </c>
      <c r="K206">
        <v>0</v>
      </c>
      <c r="L206">
        <v>104</v>
      </c>
      <c r="M206">
        <v>1</v>
      </c>
    </row>
    <row r="207" spans="1:13" ht="17.25">
      <c r="A207">
        <v>10402002</v>
      </c>
      <c r="D207" s="45" t="s">
        <v>4224</v>
      </c>
      <c r="E207" t="s">
        <v>273</v>
      </c>
      <c r="F207" t="s">
        <v>4392</v>
      </c>
      <c r="G207">
        <v>350</v>
      </c>
      <c r="H207" t="s">
        <v>4387</v>
      </c>
      <c r="I207">
        <f t="shared" si="11"/>
        <v>140</v>
      </c>
      <c r="J207" t="s">
        <v>273</v>
      </c>
      <c r="K207">
        <v>0</v>
      </c>
      <c r="L207">
        <v>104</v>
      </c>
      <c r="M207">
        <v>1</v>
      </c>
    </row>
    <row r="208" spans="1:13" ht="17.25">
      <c r="A208">
        <v>10402003</v>
      </c>
      <c r="D208" s="45" t="s">
        <v>4224</v>
      </c>
      <c r="E208" t="s">
        <v>273</v>
      </c>
      <c r="F208" t="s">
        <v>4392</v>
      </c>
      <c r="G208">
        <v>400</v>
      </c>
      <c r="H208" t="s">
        <v>4387</v>
      </c>
      <c r="I208">
        <f t="shared" si="11"/>
        <v>160</v>
      </c>
      <c r="J208" t="s">
        <v>273</v>
      </c>
      <c r="K208">
        <v>0</v>
      </c>
      <c r="L208">
        <v>104</v>
      </c>
      <c r="M208">
        <v>6</v>
      </c>
    </row>
    <row r="209" spans="1:13" ht="17.25">
      <c r="A209">
        <v>10402004</v>
      </c>
      <c r="D209" s="45" t="s">
        <v>4224</v>
      </c>
      <c r="E209" t="s">
        <v>273</v>
      </c>
      <c r="F209" t="s">
        <v>4392</v>
      </c>
      <c r="G209">
        <v>450</v>
      </c>
      <c r="H209" t="s">
        <v>4387</v>
      </c>
      <c r="I209">
        <f t="shared" si="11"/>
        <v>180</v>
      </c>
      <c r="J209" t="s">
        <v>273</v>
      </c>
      <c r="K209">
        <v>0</v>
      </c>
      <c r="L209">
        <v>104</v>
      </c>
      <c r="M209">
        <v>6</v>
      </c>
    </row>
    <row r="210" spans="1:13" ht="17.25">
      <c r="A210">
        <v>10402005</v>
      </c>
      <c r="D210" s="45" t="s">
        <v>4224</v>
      </c>
      <c r="E210" t="s">
        <v>273</v>
      </c>
      <c r="F210" t="s">
        <v>4392</v>
      </c>
      <c r="G210">
        <v>500</v>
      </c>
      <c r="H210" t="s">
        <v>4387</v>
      </c>
      <c r="I210">
        <f t="shared" si="11"/>
        <v>200</v>
      </c>
      <c r="J210" t="s">
        <v>273</v>
      </c>
      <c r="K210">
        <v>0</v>
      </c>
      <c r="L210">
        <v>104</v>
      </c>
      <c r="M210">
        <v>14</v>
      </c>
    </row>
    <row r="211" spans="1:13" ht="17.25">
      <c r="A211">
        <v>10402006</v>
      </c>
      <c r="D211" s="45" t="s">
        <v>4224</v>
      </c>
      <c r="E211" t="s">
        <v>273</v>
      </c>
      <c r="F211" t="s">
        <v>4392</v>
      </c>
      <c r="G211">
        <v>600</v>
      </c>
      <c r="H211" t="s">
        <v>4387</v>
      </c>
      <c r="I211">
        <f t="shared" si="11"/>
        <v>240</v>
      </c>
      <c r="J211" t="s">
        <v>273</v>
      </c>
      <c r="K211">
        <v>0</v>
      </c>
      <c r="L211">
        <v>104</v>
      </c>
      <c r="M211">
        <v>14</v>
      </c>
    </row>
    <row r="212" spans="1:13" ht="17.25">
      <c r="A212">
        <v>10402007</v>
      </c>
      <c r="D212" s="45" t="s">
        <v>4224</v>
      </c>
      <c r="E212" t="s">
        <v>273</v>
      </c>
      <c r="F212" t="s">
        <v>4392</v>
      </c>
      <c r="G212">
        <v>700</v>
      </c>
      <c r="H212" t="s">
        <v>4387</v>
      </c>
      <c r="I212">
        <f t="shared" si="11"/>
        <v>280</v>
      </c>
      <c r="J212" t="s">
        <v>273</v>
      </c>
      <c r="K212">
        <v>0</v>
      </c>
      <c r="L212">
        <v>104</v>
      </c>
      <c r="M212">
        <v>25</v>
      </c>
    </row>
    <row r="213" spans="1:13" ht="17.25">
      <c r="A213">
        <v>10402008</v>
      </c>
      <c r="D213" s="45" t="s">
        <v>4224</v>
      </c>
      <c r="E213" t="s">
        <v>273</v>
      </c>
      <c r="F213" t="s">
        <v>4392</v>
      </c>
      <c r="G213">
        <v>850</v>
      </c>
      <c r="H213" t="s">
        <v>4387</v>
      </c>
      <c r="I213">
        <f t="shared" si="11"/>
        <v>340</v>
      </c>
      <c r="J213" t="s">
        <v>273</v>
      </c>
      <c r="K213">
        <v>0</v>
      </c>
      <c r="L213">
        <v>104</v>
      </c>
      <c r="M213">
        <v>25</v>
      </c>
    </row>
    <row r="214" spans="1:13" ht="17.25">
      <c r="A214">
        <v>10402009</v>
      </c>
      <c r="D214" s="45" t="s">
        <v>4224</v>
      </c>
      <c r="E214" t="s">
        <v>273</v>
      </c>
      <c r="F214" t="s">
        <v>4392</v>
      </c>
      <c r="G214">
        <v>1000</v>
      </c>
      <c r="H214" t="s">
        <v>4387</v>
      </c>
      <c r="I214">
        <f t="shared" si="11"/>
        <v>400</v>
      </c>
      <c r="J214" t="s">
        <v>273</v>
      </c>
      <c r="K214">
        <v>0</v>
      </c>
      <c r="L214">
        <v>104</v>
      </c>
      <c r="M214">
        <v>41</v>
      </c>
    </row>
    <row r="215" spans="1:13" ht="17.25">
      <c r="A215">
        <v>10402010</v>
      </c>
      <c r="D215" s="45" t="s">
        <v>4224</v>
      </c>
      <c r="E215" t="s">
        <v>273</v>
      </c>
      <c r="F215" t="s">
        <v>4392</v>
      </c>
      <c r="G215">
        <v>1200</v>
      </c>
      <c r="H215" t="s">
        <v>4387</v>
      </c>
      <c r="I215">
        <f t="shared" si="11"/>
        <v>480</v>
      </c>
      <c r="J215" t="s">
        <v>273</v>
      </c>
      <c r="K215">
        <v>0</v>
      </c>
      <c r="L215">
        <v>104</v>
      </c>
      <c r="M215">
        <v>41</v>
      </c>
    </row>
    <row r="216" spans="1:13" ht="17.25">
      <c r="A216">
        <v>10402011</v>
      </c>
      <c r="D216" s="45" t="s">
        <v>4224</v>
      </c>
      <c r="E216" t="s">
        <v>273</v>
      </c>
      <c r="F216" t="s">
        <v>4392</v>
      </c>
      <c r="G216">
        <v>1400</v>
      </c>
      <c r="H216" t="s">
        <v>4387</v>
      </c>
      <c r="I216">
        <f t="shared" si="11"/>
        <v>560</v>
      </c>
      <c r="J216" t="s">
        <v>273</v>
      </c>
      <c r="K216">
        <v>0</v>
      </c>
      <c r="L216">
        <v>104</v>
      </c>
      <c r="M216">
        <v>60</v>
      </c>
    </row>
    <row r="217" spans="1:13" ht="17.25">
      <c r="A217">
        <v>10402012</v>
      </c>
      <c r="D217" s="45" t="s">
        <v>4224</v>
      </c>
      <c r="E217" t="s">
        <v>273</v>
      </c>
      <c r="F217" t="s">
        <v>4392</v>
      </c>
      <c r="G217">
        <v>1600</v>
      </c>
      <c r="H217" t="s">
        <v>4387</v>
      </c>
      <c r="I217">
        <f t="shared" si="11"/>
        <v>640</v>
      </c>
      <c r="J217" t="s">
        <v>273</v>
      </c>
      <c r="K217">
        <v>0</v>
      </c>
      <c r="L217">
        <v>104</v>
      </c>
      <c r="M217">
        <v>84</v>
      </c>
    </row>
    <row r="218" spans="1:13" ht="17.25">
      <c r="A218">
        <v>10402013</v>
      </c>
      <c r="D218" s="45" t="s">
        <v>4224</v>
      </c>
      <c r="E218" t="s">
        <v>273</v>
      </c>
      <c r="F218" t="s">
        <v>4392</v>
      </c>
      <c r="G218">
        <v>1800</v>
      </c>
      <c r="H218" t="s">
        <v>4387</v>
      </c>
      <c r="I218">
        <f t="shared" si="11"/>
        <v>720</v>
      </c>
      <c r="J218" t="s">
        <v>273</v>
      </c>
      <c r="K218">
        <v>0</v>
      </c>
      <c r="L218">
        <v>104</v>
      </c>
      <c r="M218">
        <v>111</v>
      </c>
    </row>
    <row r="219" spans="1:13" ht="17.25">
      <c r="A219">
        <v>10402014</v>
      </c>
      <c r="D219" s="45" t="s">
        <v>4224</v>
      </c>
      <c r="E219" t="s">
        <v>273</v>
      </c>
      <c r="F219" t="s">
        <v>4392</v>
      </c>
      <c r="G219">
        <v>2000</v>
      </c>
      <c r="H219" t="s">
        <v>4387</v>
      </c>
      <c r="I219">
        <f t="shared" si="11"/>
        <v>800</v>
      </c>
      <c r="J219" t="s">
        <v>273</v>
      </c>
      <c r="K219">
        <v>0</v>
      </c>
      <c r="L219">
        <v>104</v>
      </c>
      <c r="M219">
        <v>142</v>
      </c>
    </row>
    <row r="220" spans="1:13" ht="17.25">
      <c r="A220">
        <v>10403001</v>
      </c>
      <c r="D220" s="45" t="s">
        <v>4224</v>
      </c>
      <c r="E220" t="s">
        <v>273</v>
      </c>
      <c r="F220" s="47" t="s">
        <v>4418</v>
      </c>
      <c r="G220">
        <v>300</v>
      </c>
      <c r="H220" t="s">
        <v>4388</v>
      </c>
      <c r="I220">
        <f t="shared" si="11"/>
        <v>120</v>
      </c>
      <c r="J220" t="s">
        <v>273</v>
      </c>
      <c r="K220">
        <v>0</v>
      </c>
      <c r="L220">
        <v>104</v>
      </c>
      <c r="M220">
        <v>1</v>
      </c>
    </row>
    <row r="221" spans="1:13" ht="17.25">
      <c r="A221">
        <v>10403002</v>
      </c>
      <c r="D221" s="45" t="s">
        <v>4224</v>
      </c>
      <c r="E221" t="s">
        <v>273</v>
      </c>
      <c r="F221" s="47" t="s">
        <v>4418</v>
      </c>
      <c r="G221">
        <v>350</v>
      </c>
      <c r="H221" t="s">
        <v>4388</v>
      </c>
      <c r="I221">
        <f t="shared" si="11"/>
        <v>140</v>
      </c>
      <c r="J221" t="s">
        <v>273</v>
      </c>
      <c r="K221">
        <v>0</v>
      </c>
      <c r="L221">
        <v>104</v>
      </c>
      <c r="M221">
        <v>1</v>
      </c>
    </row>
    <row r="222" spans="1:13" ht="17.25">
      <c r="A222">
        <v>10403003</v>
      </c>
      <c r="D222" s="45" t="s">
        <v>4224</v>
      </c>
      <c r="E222" t="s">
        <v>273</v>
      </c>
      <c r="F222" s="47" t="s">
        <v>4418</v>
      </c>
      <c r="G222">
        <v>400</v>
      </c>
      <c r="H222" t="s">
        <v>4388</v>
      </c>
      <c r="I222">
        <f t="shared" si="11"/>
        <v>160</v>
      </c>
      <c r="J222" t="s">
        <v>273</v>
      </c>
      <c r="K222">
        <v>0</v>
      </c>
      <c r="L222">
        <v>104</v>
      </c>
      <c r="M222">
        <v>6</v>
      </c>
    </row>
    <row r="223" spans="1:13" ht="17.25">
      <c r="A223">
        <v>10403004</v>
      </c>
      <c r="D223" s="45" t="s">
        <v>4224</v>
      </c>
      <c r="E223" t="s">
        <v>273</v>
      </c>
      <c r="F223" s="47" t="s">
        <v>4418</v>
      </c>
      <c r="G223">
        <v>450</v>
      </c>
      <c r="H223" t="s">
        <v>4388</v>
      </c>
      <c r="I223">
        <f t="shared" si="11"/>
        <v>180</v>
      </c>
      <c r="J223" t="s">
        <v>273</v>
      </c>
      <c r="K223">
        <v>0</v>
      </c>
      <c r="L223">
        <v>104</v>
      </c>
      <c r="M223">
        <v>6</v>
      </c>
    </row>
    <row r="224" spans="1:13" ht="17.25">
      <c r="A224">
        <v>10403005</v>
      </c>
      <c r="D224" s="45" t="s">
        <v>4224</v>
      </c>
      <c r="E224" t="s">
        <v>273</v>
      </c>
      <c r="F224" s="47" t="s">
        <v>4418</v>
      </c>
      <c r="G224">
        <v>500</v>
      </c>
      <c r="H224" t="s">
        <v>4388</v>
      </c>
      <c r="I224">
        <f t="shared" si="11"/>
        <v>200</v>
      </c>
      <c r="J224" t="s">
        <v>273</v>
      </c>
      <c r="K224">
        <v>0</v>
      </c>
      <c r="L224">
        <v>104</v>
      </c>
      <c r="M224">
        <v>14</v>
      </c>
    </row>
    <row r="225" spans="1:13" ht="17.25">
      <c r="A225">
        <v>10403006</v>
      </c>
      <c r="D225" s="45" t="s">
        <v>4224</v>
      </c>
      <c r="E225" t="s">
        <v>273</v>
      </c>
      <c r="F225" s="47" t="s">
        <v>4418</v>
      </c>
      <c r="G225">
        <v>600</v>
      </c>
      <c r="H225" t="s">
        <v>4388</v>
      </c>
      <c r="I225">
        <f t="shared" si="11"/>
        <v>240</v>
      </c>
      <c r="J225" t="s">
        <v>273</v>
      </c>
      <c r="K225">
        <v>0</v>
      </c>
      <c r="L225">
        <v>104</v>
      </c>
      <c r="M225">
        <v>14</v>
      </c>
    </row>
    <row r="226" spans="1:13" ht="17.25">
      <c r="A226">
        <v>10403007</v>
      </c>
      <c r="D226" s="45" t="s">
        <v>4224</v>
      </c>
      <c r="E226" t="s">
        <v>273</v>
      </c>
      <c r="F226" s="47" t="s">
        <v>4418</v>
      </c>
      <c r="G226">
        <v>700</v>
      </c>
      <c r="H226" t="s">
        <v>4388</v>
      </c>
      <c r="I226">
        <f t="shared" si="11"/>
        <v>280</v>
      </c>
      <c r="J226" t="s">
        <v>273</v>
      </c>
      <c r="K226">
        <v>0</v>
      </c>
      <c r="L226">
        <v>104</v>
      </c>
      <c r="M226">
        <v>25</v>
      </c>
    </row>
    <row r="227" spans="1:13" ht="17.25">
      <c r="A227">
        <v>10403008</v>
      </c>
      <c r="D227" s="45" t="s">
        <v>4224</v>
      </c>
      <c r="E227" t="s">
        <v>273</v>
      </c>
      <c r="F227" s="47" t="s">
        <v>4418</v>
      </c>
      <c r="G227">
        <v>850</v>
      </c>
      <c r="H227" t="s">
        <v>4388</v>
      </c>
      <c r="I227">
        <f t="shared" si="11"/>
        <v>340</v>
      </c>
      <c r="J227" t="s">
        <v>273</v>
      </c>
      <c r="K227">
        <v>0</v>
      </c>
      <c r="L227">
        <v>104</v>
      </c>
      <c r="M227">
        <v>25</v>
      </c>
    </row>
    <row r="228" spans="1:13" ht="17.25">
      <c r="A228">
        <v>10403009</v>
      </c>
      <c r="D228" s="45" t="s">
        <v>4224</v>
      </c>
      <c r="E228" t="s">
        <v>273</v>
      </c>
      <c r="F228" s="47" t="s">
        <v>4418</v>
      </c>
      <c r="G228">
        <v>1000</v>
      </c>
      <c r="H228" t="s">
        <v>4388</v>
      </c>
      <c r="I228">
        <f t="shared" si="11"/>
        <v>400</v>
      </c>
      <c r="J228" t="s">
        <v>273</v>
      </c>
      <c r="K228">
        <v>0</v>
      </c>
      <c r="L228">
        <v>104</v>
      </c>
      <c r="M228">
        <v>41</v>
      </c>
    </row>
    <row r="229" spans="1:13" ht="17.25">
      <c r="A229">
        <v>10403010</v>
      </c>
      <c r="D229" s="45" t="s">
        <v>4224</v>
      </c>
      <c r="E229" t="s">
        <v>273</v>
      </c>
      <c r="F229" s="47" t="s">
        <v>4418</v>
      </c>
      <c r="G229">
        <v>1200</v>
      </c>
      <c r="H229" t="s">
        <v>4388</v>
      </c>
      <c r="I229">
        <f t="shared" si="11"/>
        <v>480</v>
      </c>
      <c r="J229" t="s">
        <v>273</v>
      </c>
      <c r="K229">
        <v>0</v>
      </c>
      <c r="L229">
        <v>104</v>
      </c>
      <c r="M229">
        <v>41</v>
      </c>
    </row>
    <row r="230" spans="1:13" ht="17.25">
      <c r="A230">
        <v>10403011</v>
      </c>
      <c r="D230" s="45" t="s">
        <v>4224</v>
      </c>
      <c r="E230" t="s">
        <v>273</v>
      </c>
      <c r="F230" s="47" t="s">
        <v>4418</v>
      </c>
      <c r="G230">
        <v>1400</v>
      </c>
      <c r="H230" t="s">
        <v>4388</v>
      </c>
      <c r="I230">
        <f t="shared" si="11"/>
        <v>560</v>
      </c>
      <c r="J230" t="s">
        <v>273</v>
      </c>
      <c r="K230">
        <v>0</v>
      </c>
      <c r="L230">
        <v>104</v>
      </c>
      <c r="M230">
        <v>60</v>
      </c>
    </row>
    <row r="231" spans="1:13" ht="17.25">
      <c r="A231">
        <v>10403012</v>
      </c>
      <c r="D231" s="45" t="s">
        <v>4224</v>
      </c>
      <c r="E231" t="s">
        <v>273</v>
      </c>
      <c r="F231" s="47" t="s">
        <v>4418</v>
      </c>
      <c r="G231">
        <v>1600</v>
      </c>
      <c r="H231" t="s">
        <v>4388</v>
      </c>
      <c r="I231">
        <f t="shared" si="11"/>
        <v>640</v>
      </c>
      <c r="J231" t="s">
        <v>273</v>
      </c>
      <c r="K231">
        <v>0</v>
      </c>
      <c r="L231">
        <v>104</v>
      </c>
      <c r="M231">
        <v>84</v>
      </c>
    </row>
    <row r="232" spans="1:13" ht="17.25">
      <c r="A232">
        <v>10403013</v>
      </c>
      <c r="D232" s="45" t="s">
        <v>4224</v>
      </c>
      <c r="E232" t="s">
        <v>273</v>
      </c>
      <c r="F232" s="47" t="s">
        <v>4418</v>
      </c>
      <c r="G232">
        <v>1800</v>
      </c>
      <c r="H232" t="s">
        <v>4388</v>
      </c>
      <c r="I232">
        <f t="shared" si="11"/>
        <v>720</v>
      </c>
      <c r="J232" t="s">
        <v>273</v>
      </c>
      <c r="K232">
        <v>0</v>
      </c>
      <c r="L232">
        <v>104</v>
      </c>
      <c r="M232">
        <v>111</v>
      </c>
    </row>
    <row r="233" spans="1:13" ht="17.25">
      <c r="A233">
        <v>10403014</v>
      </c>
      <c r="D233" s="45" t="s">
        <v>4224</v>
      </c>
      <c r="E233" t="s">
        <v>273</v>
      </c>
      <c r="F233" s="47" t="s">
        <v>4418</v>
      </c>
      <c r="G233">
        <v>2000</v>
      </c>
      <c r="H233" t="s">
        <v>4388</v>
      </c>
      <c r="I233">
        <f t="shared" si="11"/>
        <v>800</v>
      </c>
      <c r="J233" t="s">
        <v>273</v>
      </c>
      <c r="K233">
        <v>0</v>
      </c>
      <c r="L233">
        <v>104</v>
      </c>
      <c r="M233">
        <v>142</v>
      </c>
    </row>
    <row r="234" spans="1:13">
      <c r="A234">
        <v>10500001</v>
      </c>
      <c r="D234" t="s">
        <v>4267</v>
      </c>
      <c r="E234" t="s">
        <v>273</v>
      </c>
      <c r="F234" s="47" t="s">
        <v>4419</v>
      </c>
      <c r="G234">
        <v>2</v>
      </c>
      <c r="H234" s="6" t="s">
        <v>4421</v>
      </c>
      <c r="I234">
        <v>100</v>
      </c>
      <c r="J234" t="s">
        <v>273</v>
      </c>
      <c r="K234">
        <v>0</v>
      </c>
      <c r="L234">
        <v>105</v>
      </c>
      <c r="M234">
        <v>1</v>
      </c>
    </row>
    <row r="235" spans="1:13">
      <c r="A235">
        <v>10500002</v>
      </c>
      <c r="D235" t="s">
        <v>4267</v>
      </c>
      <c r="E235" t="s">
        <v>273</v>
      </c>
      <c r="F235" s="47" t="s">
        <v>4419</v>
      </c>
      <c r="G235">
        <f>G234*2.5</f>
        <v>5</v>
      </c>
      <c r="H235" s="6" t="s">
        <v>4415</v>
      </c>
      <c r="I235">
        <v>100</v>
      </c>
      <c r="J235" t="s">
        <v>273</v>
      </c>
      <c r="K235">
        <v>0</v>
      </c>
      <c r="L235">
        <v>105</v>
      </c>
      <c r="M235">
        <v>1</v>
      </c>
    </row>
    <row r="236" spans="1:13">
      <c r="A236">
        <v>10500003</v>
      </c>
      <c r="D236" t="s">
        <v>4267</v>
      </c>
      <c r="E236" t="s">
        <v>273</v>
      </c>
      <c r="F236" s="47" t="s">
        <v>4419</v>
      </c>
      <c r="G236">
        <v>13</v>
      </c>
      <c r="H236" s="6" t="s">
        <v>4420</v>
      </c>
      <c r="I236">
        <v>200</v>
      </c>
      <c r="J236" t="s">
        <v>273</v>
      </c>
      <c r="K236">
        <v>0</v>
      </c>
      <c r="L236">
        <v>105</v>
      </c>
      <c r="M236">
        <v>6</v>
      </c>
    </row>
    <row r="237" spans="1:13">
      <c r="A237">
        <v>10500004</v>
      </c>
      <c r="D237" t="s">
        <v>4267</v>
      </c>
      <c r="E237" t="s">
        <v>273</v>
      </c>
      <c r="F237" s="47" t="s">
        <v>4419</v>
      </c>
      <c r="G237">
        <v>33</v>
      </c>
      <c r="H237" s="6" t="s">
        <v>4415</v>
      </c>
      <c r="I237">
        <v>200</v>
      </c>
      <c r="J237" t="s">
        <v>273</v>
      </c>
      <c r="K237">
        <v>0</v>
      </c>
      <c r="L237">
        <v>105</v>
      </c>
      <c r="M237">
        <v>6</v>
      </c>
    </row>
    <row r="238" spans="1:13">
      <c r="A238">
        <v>10500005</v>
      </c>
      <c r="D238" t="s">
        <v>4267</v>
      </c>
      <c r="E238" t="s">
        <v>273</v>
      </c>
      <c r="F238" s="47" t="s">
        <v>4419</v>
      </c>
      <c r="G238">
        <v>84</v>
      </c>
      <c r="H238" s="6" t="s">
        <v>4420</v>
      </c>
      <c r="I238">
        <v>350</v>
      </c>
      <c r="J238" t="s">
        <v>273</v>
      </c>
      <c r="K238">
        <v>0</v>
      </c>
      <c r="L238">
        <v>105</v>
      </c>
      <c r="M238">
        <v>14</v>
      </c>
    </row>
    <row r="239" spans="1:13">
      <c r="A239">
        <v>10500006</v>
      </c>
      <c r="D239" t="s">
        <v>4267</v>
      </c>
      <c r="E239" t="s">
        <v>273</v>
      </c>
      <c r="F239" s="47" t="s">
        <v>4419</v>
      </c>
      <c r="G239">
        <f t="shared" ref="G239" si="12">G238*2.5</f>
        <v>210</v>
      </c>
      <c r="H239" s="6" t="s">
        <v>4415</v>
      </c>
      <c r="I239">
        <v>350</v>
      </c>
      <c r="J239" t="s">
        <v>273</v>
      </c>
      <c r="K239">
        <v>0</v>
      </c>
      <c r="L239">
        <v>105</v>
      </c>
      <c r="M239">
        <v>14</v>
      </c>
    </row>
    <row r="240" spans="1:13">
      <c r="A240">
        <v>10500007</v>
      </c>
      <c r="D240" t="s">
        <v>4267</v>
      </c>
      <c r="E240" t="s">
        <v>273</v>
      </c>
      <c r="F240" s="47" t="s">
        <v>4419</v>
      </c>
      <c r="G240">
        <v>530</v>
      </c>
      <c r="H240" s="6" t="s">
        <v>4420</v>
      </c>
      <c r="I240">
        <v>500</v>
      </c>
      <c r="J240" t="s">
        <v>273</v>
      </c>
      <c r="K240">
        <v>0</v>
      </c>
      <c r="L240">
        <v>105</v>
      </c>
      <c r="M240">
        <v>25</v>
      </c>
    </row>
    <row r="241" spans="1:13">
      <c r="A241">
        <v>10500008</v>
      </c>
      <c r="D241" t="s">
        <v>4267</v>
      </c>
      <c r="E241" t="s">
        <v>273</v>
      </c>
      <c r="F241" s="47" t="s">
        <v>4419</v>
      </c>
      <c r="G241">
        <v>1330</v>
      </c>
      <c r="H241" s="6" t="s">
        <v>4415</v>
      </c>
      <c r="I241">
        <v>500</v>
      </c>
      <c r="J241" t="s">
        <v>273</v>
      </c>
      <c r="K241">
        <v>0</v>
      </c>
      <c r="L241">
        <v>105</v>
      </c>
      <c r="M241">
        <v>25</v>
      </c>
    </row>
    <row r="242" spans="1:13">
      <c r="A242">
        <v>10500009</v>
      </c>
      <c r="D242" t="s">
        <v>4267</v>
      </c>
      <c r="E242" t="s">
        <v>273</v>
      </c>
      <c r="F242" s="47" t="s">
        <v>4419</v>
      </c>
      <c r="G242">
        <v>3330</v>
      </c>
      <c r="H242" s="6" t="s">
        <v>4420</v>
      </c>
      <c r="I242">
        <v>650</v>
      </c>
      <c r="J242" t="s">
        <v>273</v>
      </c>
      <c r="K242">
        <v>0</v>
      </c>
      <c r="L242">
        <v>105</v>
      </c>
      <c r="M242">
        <v>41</v>
      </c>
    </row>
    <row r="243" spans="1:13">
      <c r="A243">
        <v>10500010</v>
      </c>
      <c r="D243" t="s">
        <v>4267</v>
      </c>
      <c r="E243" t="s">
        <v>273</v>
      </c>
      <c r="F243" s="47" t="s">
        <v>4419</v>
      </c>
      <c r="G243">
        <v>8330</v>
      </c>
      <c r="H243" s="6" t="s">
        <v>4415</v>
      </c>
      <c r="I243">
        <v>650</v>
      </c>
      <c r="J243" t="s">
        <v>273</v>
      </c>
      <c r="K243">
        <v>0</v>
      </c>
      <c r="L243">
        <v>105</v>
      </c>
      <c r="M243">
        <v>41</v>
      </c>
    </row>
    <row r="244" spans="1:13">
      <c r="A244">
        <v>10500011</v>
      </c>
      <c r="D244" t="s">
        <v>4267</v>
      </c>
      <c r="E244" t="s">
        <v>273</v>
      </c>
      <c r="F244" s="47" t="s">
        <v>4419</v>
      </c>
      <c r="G244">
        <v>20900</v>
      </c>
      <c r="H244" s="6" t="s">
        <v>4420</v>
      </c>
      <c r="I244">
        <v>800</v>
      </c>
      <c r="J244" t="s">
        <v>273</v>
      </c>
      <c r="K244">
        <v>0</v>
      </c>
      <c r="L244">
        <v>105</v>
      </c>
      <c r="M244">
        <v>60</v>
      </c>
    </row>
    <row r="245" spans="1:13">
      <c r="A245">
        <v>10500012</v>
      </c>
      <c r="D245" t="s">
        <v>4267</v>
      </c>
      <c r="E245" t="s">
        <v>273</v>
      </c>
      <c r="F245" s="47" t="s">
        <v>4419</v>
      </c>
      <c r="G245">
        <v>52300</v>
      </c>
      <c r="H245" s="6" t="s">
        <v>4420</v>
      </c>
      <c r="I245">
        <v>1000</v>
      </c>
      <c r="J245" t="s">
        <v>273</v>
      </c>
      <c r="K245">
        <v>0</v>
      </c>
      <c r="L245">
        <v>105</v>
      </c>
      <c r="M245">
        <v>84</v>
      </c>
    </row>
    <row r="246" spans="1:13">
      <c r="A246">
        <v>10500013</v>
      </c>
      <c r="D246" t="s">
        <v>4267</v>
      </c>
      <c r="E246" t="s">
        <v>273</v>
      </c>
      <c r="F246" s="47" t="s">
        <v>4419</v>
      </c>
      <c r="G246">
        <v>131000</v>
      </c>
      <c r="H246" s="6" t="s">
        <v>4420</v>
      </c>
      <c r="I246">
        <v>1250</v>
      </c>
      <c r="J246" t="s">
        <v>273</v>
      </c>
      <c r="K246">
        <v>0</v>
      </c>
      <c r="L246">
        <v>105</v>
      </c>
      <c r="M246">
        <v>111</v>
      </c>
    </row>
    <row r="247" spans="1:13">
      <c r="A247">
        <v>10500014</v>
      </c>
      <c r="D247" t="s">
        <v>4267</v>
      </c>
      <c r="E247" t="s">
        <v>273</v>
      </c>
      <c r="F247" s="47" t="s">
        <v>4419</v>
      </c>
      <c r="G247">
        <v>328000</v>
      </c>
      <c r="H247" s="6" t="s">
        <v>4420</v>
      </c>
      <c r="I247">
        <v>1500</v>
      </c>
      <c r="J247" t="s">
        <v>273</v>
      </c>
      <c r="K247">
        <v>0</v>
      </c>
      <c r="L247">
        <v>105</v>
      </c>
      <c r="M247">
        <v>142</v>
      </c>
    </row>
    <row r="248" spans="1:13">
      <c r="A248">
        <v>10600001</v>
      </c>
      <c r="D248" t="s">
        <v>4268</v>
      </c>
      <c r="E248" t="s">
        <v>273</v>
      </c>
      <c r="F248" s="47" t="s">
        <v>4393</v>
      </c>
      <c r="G248">
        <v>2</v>
      </c>
      <c r="H248" s="6" t="s">
        <v>4422</v>
      </c>
      <c r="I248">
        <v>100</v>
      </c>
      <c r="J248" t="s">
        <v>273</v>
      </c>
      <c r="K248">
        <v>0</v>
      </c>
      <c r="L248">
        <v>106</v>
      </c>
      <c r="M248">
        <v>1</v>
      </c>
    </row>
    <row r="249" spans="1:13">
      <c r="A249">
        <v>10600002</v>
      </c>
      <c r="D249" t="s">
        <v>4268</v>
      </c>
      <c r="E249" t="s">
        <v>273</v>
      </c>
      <c r="F249" s="47" t="s">
        <v>4393</v>
      </c>
      <c r="G249">
        <f>G248*2.5</f>
        <v>5</v>
      </c>
      <c r="H249" s="6" t="s">
        <v>4423</v>
      </c>
      <c r="I249">
        <v>100</v>
      </c>
      <c r="J249" t="s">
        <v>273</v>
      </c>
      <c r="K249">
        <v>0</v>
      </c>
      <c r="L249">
        <v>106</v>
      </c>
      <c r="M249">
        <v>1</v>
      </c>
    </row>
    <row r="250" spans="1:13">
      <c r="A250">
        <v>10600003</v>
      </c>
      <c r="D250" t="s">
        <v>4268</v>
      </c>
      <c r="E250" t="s">
        <v>273</v>
      </c>
      <c r="F250" s="47" t="s">
        <v>4393</v>
      </c>
      <c r="G250">
        <v>13</v>
      </c>
      <c r="H250" s="6" t="s">
        <v>4422</v>
      </c>
      <c r="I250">
        <v>200</v>
      </c>
      <c r="J250" t="s">
        <v>273</v>
      </c>
      <c r="K250">
        <v>0</v>
      </c>
      <c r="L250">
        <v>106</v>
      </c>
      <c r="M250">
        <v>6</v>
      </c>
    </row>
    <row r="251" spans="1:13">
      <c r="A251">
        <v>10600004</v>
      </c>
      <c r="D251" t="s">
        <v>4268</v>
      </c>
      <c r="E251" t="s">
        <v>273</v>
      </c>
      <c r="F251" s="47" t="s">
        <v>4393</v>
      </c>
      <c r="G251">
        <v>33</v>
      </c>
      <c r="H251" s="6" t="s">
        <v>4423</v>
      </c>
      <c r="I251">
        <v>200</v>
      </c>
      <c r="J251" t="s">
        <v>273</v>
      </c>
      <c r="K251">
        <v>0</v>
      </c>
      <c r="L251">
        <v>106</v>
      </c>
      <c r="M251">
        <v>6</v>
      </c>
    </row>
    <row r="252" spans="1:13">
      <c r="A252">
        <v>10600005</v>
      </c>
      <c r="D252" t="s">
        <v>4268</v>
      </c>
      <c r="E252" t="s">
        <v>273</v>
      </c>
      <c r="F252" s="47" t="s">
        <v>4393</v>
      </c>
      <c r="G252">
        <v>84</v>
      </c>
      <c r="H252" s="6" t="s">
        <v>4422</v>
      </c>
      <c r="I252">
        <v>350</v>
      </c>
      <c r="J252" t="s">
        <v>273</v>
      </c>
      <c r="K252">
        <v>0</v>
      </c>
      <c r="L252">
        <v>106</v>
      </c>
      <c r="M252">
        <v>14</v>
      </c>
    </row>
    <row r="253" spans="1:13">
      <c r="A253">
        <v>10600006</v>
      </c>
      <c r="D253" t="s">
        <v>4268</v>
      </c>
      <c r="E253" t="s">
        <v>273</v>
      </c>
      <c r="F253" s="47" t="s">
        <v>4393</v>
      </c>
      <c r="G253">
        <f t="shared" ref="G253" si="13">G252*2.5</f>
        <v>210</v>
      </c>
      <c r="H253" s="6" t="s">
        <v>4423</v>
      </c>
      <c r="I253">
        <v>350</v>
      </c>
      <c r="J253" t="s">
        <v>273</v>
      </c>
      <c r="K253">
        <v>0</v>
      </c>
      <c r="L253">
        <v>106</v>
      </c>
      <c r="M253">
        <v>14</v>
      </c>
    </row>
    <row r="254" spans="1:13">
      <c r="A254">
        <v>10600007</v>
      </c>
      <c r="D254" t="s">
        <v>4268</v>
      </c>
      <c r="E254" t="s">
        <v>273</v>
      </c>
      <c r="F254" s="47" t="s">
        <v>4393</v>
      </c>
      <c r="G254">
        <v>530</v>
      </c>
      <c r="H254" s="6" t="s">
        <v>4422</v>
      </c>
      <c r="I254">
        <v>500</v>
      </c>
      <c r="J254" t="s">
        <v>273</v>
      </c>
      <c r="K254">
        <v>0</v>
      </c>
      <c r="L254">
        <v>106</v>
      </c>
      <c r="M254">
        <v>25</v>
      </c>
    </row>
    <row r="255" spans="1:13">
      <c r="A255">
        <v>10600008</v>
      </c>
      <c r="D255" t="s">
        <v>4268</v>
      </c>
      <c r="E255" t="s">
        <v>273</v>
      </c>
      <c r="F255" s="47" t="s">
        <v>4393</v>
      </c>
      <c r="G255">
        <v>1330</v>
      </c>
      <c r="H255" s="6" t="s">
        <v>4423</v>
      </c>
      <c r="I255">
        <v>500</v>
      </c>
      <c r="J255" t="s">
        <v>273</v>
      </c>
      <c r="K255">
        <v>0</v>
      </c>
      <c r="L255">
        <v>106</v>
      </c>
      <c r="M255">
        <v>25</v>
      </c>
    </row>
    <row r="256" spans="1:13">
      <c r="A256">
        <v>10600009</v>
      </c>
      <c r="D256" t="s">
        <v>4268</v>
      </c>
      <c r="E256" t="s">
        <v>273</v>
      </c>
      <c r="F256" s="47" t="s">
        <v>4393</v>
      </c>
      <c r="G256">
        <v>3330</v>
      </c>
      <c r="H256" s="6" t="s">
        <v>4422</v>
      </c>
      <c r="I256">
        <v>650</v>
      </c>
      <c r="J256" t="s">
        <v>273</v>
      </c>
      <c r="K256">
        <v>0</v>
      </c>
      <c r="L256">
        <v>106</v>
      </c>
      <c r="M256">
        <v>41</v>
      </c>
    </row>
    <row r="257" spans="1:13">
      <c r="A257">
        <v>10600010</v>
      </c>
      <c r="D257" t="s">
        <v>4268</v>
      </c>
      <c r="E257" t="s">
        <v>273</v>
      </c>
      <c r="F257" s="47" t="s">
        <v>4393</v>
      </c>
      <c r="G257">
        <v>8330</v>
      </c>
      <c r="H257" s="6" t="s">
        <v>4423</v>
      </c>
      <c r="I257">
        <v>650</v>
      </c>
      <c r="J257" t="s">
        <v>273</v>
      </c>
      <c r="K257">
        <v>0</v>
      </c>
      <c r="L257">
        <v>106</v>
      </c>
      <c r="M257">
        <v>41</v>
      </c>
    </row>
    <row r="258" spans="1:13">
      <c r="A258">
        <v>10600011</v>
      </c>
      <c r="D258" t="s">
        <v>4268</v>
      </c>
      <c r="E258" t="s">
        <v>273</v>
      </c>
      <c r="F258" s="47" t="s">
        <v>4393</v>
      </c>
      <c r="G258">
        <v>20900</v>
      </c>
      <c r="H258" s="6" t="s">
        <v>4422</v>
      </c>
      <c r="I258">
        <v>800</v>
      </c>
      <c r="J258" t="s">
        <v>273</v>
      </c>
      <c r="K258">
        <v>0</v>
      </c>
      <c r="L258">
        <v>106</v>
      </c>
      <c r="M258">
        <v>60</v>
      </c>
    </row>
    <row r="259" spans="1:13">
      <c r="A259">
        <v>10600012</v>
      </c>
      <c r="D259" t="s">
        <v>4268</v>
      </c>
      <c r="E259" t="s">
        <v>273</v>
      </c>
      <c r="F259" s="47" t="s">
        <v>4393</v>
      </c>
      <c r="G259">
        <v>52300</v>
      </c>
      <c r="H259" s="6" t="s">
        <v>4422</v>
      </c>
      <c r="I259">
        <v>1000</v>
      </c>
      <c r="J259" t="s">
        <v>273</v>
      </c>
      <c r="K259">
        <v>0</v>
      </c>
      <c r="L259">
        <v>106</v>
      </c>
      <c r="M259">
        <v>84</v>
      </c>
    </row>
    <row r="260" spans="1:13">
      <c r="A260">
        <v>10600013</v>
      </c>
      <c r="D260" t="s">
        <v>4268</v>
      </c>
      <c r="E260" t="s">
        <v>273</v>
      </c>
      <c r="F260" s="47" t="s">
        <v>4393</v>
      </c>
      <c r="G260">
        <v>131000</v>
      </c>
      <c r="H260" s="6" t="s">
        <v>4422</v>
      </c>
      <c r="I260">
        <v>1250</v>
      </c>
      <c r="J260" t="s">
        <v>273</v>
      </c>
      <c r="K260">
        <v>0</v>
      </c>
      <c r="L260">
        <v>106</v>
      </c>
      <c r="M260">
        <v>111</v>
      </c>
    </row>
    <row r="261" spans="1:13">
      <c r="A261">
        <v>10600014</v>
      </c>
      <c r="D261" t="s">
        <v>4268</v>
      </c>
      <c r="E261" t="s">
        <v>273</v>
      </c>
      <c r="F261" s="47" t="s">
        <v>4393</v>
      </c>
      <c r="G261">
        <v>328000</v>
      </c>
      <c r="H261" s="6" t="s">
        <v>4422</v>
      </c>
      <c r="I261">
        <v>1500</v>
      </c>
      <c r="J261" t="s">
        <v>273</v>
      </c>
      <c r="K261">
        <v>0</v>
      </c>
      <c r="L261">
        <v>106</v>
      </c>
      <c r="M261">
        <v>142</v>
      </c>
    </row>
    <row r="264" spans="1:13">
      <c r="G264" s="6"/>
    </row>
    <row r="265" spans="1:13">
      <c r="G265" s="6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F4A1-86CC-4C64-AB39-24A06C450C1D}">
  <sheetPr codeName="Sheet4"/>
  <dimension ref="A1:I117"/>
  <sheetViews>
    <sheetView workbookViewId="0"/>
    <sheetView workbookViewId="1"/>
  </sheetViews>
  <sheetFormatPr defaultRowHeight="16.5"/>
  <cols>
    <col min="2" max="2" width="20.625" bestFit="1" customWidth="1"/>
    <col min="3" max="3" width="68.5" bestFit="1" customWidth="1"/>
    <col min="4" max="4" width="7" style="1" bestFit="1" customWidth="1"/>
    <col min="5" max="5" width="11.625" bestFit="1" customWidth="1"/>
    <col min="6" max="6" width="10.125" bestFit="1" customWidth="1"/>
    <col min="7" max="7" width="15.75" style="12" bestFit="1" customWidth="1"/>
    <col min="8" max="8" width="14.375" bestFit="1" customWidth="1"/>
    <col min="9" max="9" width="14" bestFit="1" customWidth="1"/>
  </cols>
  <sheetData>
    <row r="1" spans="1:9" ht="17.25">
      <c r="A1" s="9" t="s">
        <v>17</v>
      </c>
      <c r="B1" s="9" t="s">
        <v>18</v>
      </c>
      <c r="C1" s="9" t="s">
        <v>19</v>
      </c>
      <c r="D1" s="10" t="s">
        <v>20</v>
      </c>
      <c r="E1" s="9" t="s">
        <v>21</v>
      </c>
      <c r="F1" s="9" t="s">
        <v>22</v>
      </c>
      <c r="G1" s="26" t="s">
        <v>23</v>
      </c>
      <c r="H1" s="9" t="s">
        <v>24</v>
      </c>
      <c r="I1" s="20" t="s">
        <v>3458</v>
      </c>
    </row>
    <row r="2" spans="1:9">
      <c r="A2" s="25" t="s">
        <v>3467</v>
      </c>
      <c r="B2" s="25" t="s">
        <v>3468</v>
      </c>
      <c r="C2" s="25" t="s">
        <v>3469</v>
      </c>
      <c r="D2" s="18" t="s">
        <v>1545</v>
      </c>
      <c r="E2" s="25" t="s">
        <v>3465</v>
      </c>
      <c r="F2" s="25" t="s">
        <v>3464</v>
      </c>
      <c r="G2" s="27" t="s">
        <v>3463</v>
      </c>
      <c r="H2" s="25" t="s">
        <v>3470</v>
      </c>
      <c r="I2" s="22" t="s">
        <v>15</v>
      </c>
    </row>
    <row r="3" spans="1:9">
      <c r="A3">
        <v>1</v>
      </c>
      <c r="B3" t="s">
        <v>25</v>
      </c>
      <c r="C3" t="s">
        <v>26</v>
      </c>
      <c r="D3" s="1">
        <v>1</v>
      </c>
      <c r="E3" t="s">
        <v>27</v>
      </c>
      <c r="F3">
        <v>0</v>
      </c>
      <c r="G3" s="12">
        <v>0</v>
      </c>
      <c r="H3" t="b">
        <v>1</v>
      </c>
      <c r="I3" s="1" t="s">
        <v>3457</v>
      </c>
    </row>
    <row r="4" spans="1:9">
      <c r="A4">
        <v>2</v>
      </c>
      <c r="B4" t="s">
        <v>28</v>
      </c>
      <c r="C4" t="s">
        <v>29</v>
      </c>
      <c r="D4" s="1">
        <v>2</v>
      </c>
      <c r="E4" t="s">
        <v>30</v>
      </c>
      <c r="F4">
        <v>0.02</v>
      </c>
      <c r="G4" s="12">
        <v>0</v>
      </c>
      <c r="H4" t="b">
        <v>1</v>
      </c>
      <c r="I4" s="1" t="s">
        <v>3457</v>
      </c>
    </row>
    <row r="5" spans="1:9">
      <c r="A5">
        <v>3</v>
      </c>
      <c r="B5" t="s">
        <v>31</v>
      </c>
      <c r="C5" t="s">
        <v>32</v>
      </c>
      <c r="D5" s="1">
        <v>1</v>
      </c>
      <c r="E5" t="s">
        <v>30</v>
      </c>
      <c r="F5">
        <v>0.01</v>
      </c>
      <c r="G5" s="12">
        <v>100</v>
      </c>
      <c r="H5" t="b">
        <v>1</v>
      </c>
      <c r="I5" s="1" t="s">
        <v>3457</v>
      </c>
    </row>
    <row r="6" spans="1:9">
      <c r="A6">
        <v>4</v>
      </c>
      <c r="B6" t="s">
        <v>33</v>
      </c>
      <c r="C6" t="s">
        <v>34</v>
      </c>
      <c r="D6" s="1">
        <v>2</v>
      </c>
      <c r="E6" t="s">
        <v>30</v>
      </c>
      <c r="F6">
        <v>0.02</v>
      </c>
      <c r="G6" s="12">
        <v>1000</v>
      </c>
      <c r="H6" t="b">
        <v>1</v>
      </c>
      <c r="I6" s="1" t="s">
        <v>3457</v>
      </c>
    </row>
    <row r="7" spans="1:9">
      <c r="A7">
        <v>5</v>
      </c>
      <c r="B7" t="s">
        <v>35</v>
      </c>
      <c r="C7" t="s">
        <v>36</v>
      </c>
      <c r="D7" s="1">
        <v>3</v>
      </c>
      <c r="E7" t="s">
        <v>30</v>
      </c>
      <c r="F7">
        <v>0.03</v>
      </c>
      <c r="G7" s="12">
        <v>5000</v>
      </c>
      <c r="H7" t="b">
        <v>1</v>
      </c>
      <c r="I7" s="1" t="s">
        <v>3457</v>
      </c>
    </row>
    <row r="8" spans="1:9">
      <c r="A8">
        <v>6</v>
      </c>
      <c r="B8" t="s">
        <v>37</v>
      </c>
      <c r="C8" t="s">
        <v>38</v>
      </c>
      <c r="D8" s="1">
        <v>4</v>
      </c>
      <c r="E8" t="s">
        <v>30</v>
      </c>
      <c r="F8">
        <v>0.04</v>
      </c>
      <c r="G8" s="12">
        <v>10000</v>
      </c>
      <c r="H8" t="b">
        <v>1</v>
      </c>
      <c r="I8" s="1" t="s">
        <v>3457</v>
      </c>
    </row>
    <row r="9" spans="1:9">
      <c r="A9">
        <v>7</v>
      </c>
      <c r="B9" t="s">
        <v>39</v>
      </c>
      <c r="C9" t="s">
        <v>183</v>
      </c>
      <c r="D9" s="1">
        <v>4</v>
      </c>
      <c r="E9" t="s">
        <v>30</v>
      </c>
      <c r="F9">
        <v>0.04</v>
      </c>
      <c r="G9" s="12">
        <v>50</v>
      </c>
      <c r="H9" t="b">
        <v>1</v>
      </c>
    </row>
    <row r="10" spans="1:9">
      <c r="A10">
        <v>8</v>
      </c>
      <c r="B10" t="s">
        <v>40</v>
      </c>
      <c r="C10" t="s">
        <v>41</v>
      </c>
      <c r="D10" s="1">
        <v>2</v>
      </c>
      <c r="E10" t="s">
        <v>30</v>
      </c>
      <c r="F10">
        <v>0.02</v>
      </c>
      <c r="G10" s="12">
        <v>300</v>
      </c>
      <c r="H10" t="b">
        <v>1</v>
      </c>
    </row>
    <row r="11" spans="1:9">
      <c r="A11">
        <v>9</v>
      </c>
      <c r="B11" t="s">
        <v>42</v>
      </c>
      <c r="C11" t="s">
        <v>43</v>
      </c>
      <c r="D11" s="1">
        <v>5</v>
      </c>
      <c r="E11" t="s">
        <v>44</v>
      </c>
      <c r="F11">
        <v>0.05</v>
      </c>
      <c r="G11" s="12">
        <v>10000</v>
      </c>
      <c r="H11" t="b">
        <v>1</v>
      </c>
    </row>
    <row r="12" spans="1:9">
      <c r="A12">
        <v>10</v>
      </c>
      <c r="B12" t="s">
        <v>45</v>
      </c>
      <c r="C12" t="s">
        <v>46</v>
      </c>
      <c r="D12" s="1">
        <v>5</v>
      </c>
      <c r="E12" t="s">
        <v>44</v>
      </c>
      <c r="F12">
        <v>0.05</v>
      </c>
      <c r="G12" s="12">
        <v>50000</v>
      </c>
      <c r="H12" t="b">
        <v>1</v>
      </c>
    </row>
    <row r="13" spans="1:9">
      <c r="A13">
        <v>11</v>
      </c>
      <c r="B13" t="s">
        <v>47</v>
      </c>
      <c r="C13" t="s">
        <v>48</v>
      </c>
      <c r="D13" s="1">
        <v>3</v>
      </c>
      <c r="E13" t="s">
        <v>44</v>
      </c>
      <c r="F13">
        <v>0.03</v>
      </c>
      <c r="G13" s="12">
        <v>10000</v>
      </c>
      <c r="H13" t="b">
        <v>1</v>
      </c>
    </row>
    <row r="14" spans="1:9">
      <c r="A14">
        <v>12</v>
      </c>
      <c r="B14" t="s">
        <v>49</v>
      </c>
      <c r="C14" t="s">
        <v>50</v>
      </c>
      <c r="D14" s="1">
        <v>4</v>
      </c>
      <c r="E14" t="s">
        <v>44</v>
      </c>
      <c r="F14">
        <v>0.04</v>
      </c>
      <c r="G14" s="12">
        <v>30000</v>
      </c>
      <c r="H14" t="b">
        <v>1</v>
      </c>
    </row>
    <row r="15" spans="1:9">
      <c r="A15">
        <v>13</v>
      </c>
      <c r="B15" t="s">
        <v>51</v>
      </c>
      <c r="C15" t="s">
        <v>52</v>
      </c>
      <c r="D15" s="1">
        <v>7</v>
      </c>
      <c r="E15" t="s">
        <v>44</v>
      </c>
      <c r="F15">
        <v>7.0000000000000007E-2</v>
      </c>
      <c r="G15" s="12">
        <v>0</v>
      </c>
      <c r="H15" t="b">
        <v>1</v>
      </c>
    </row>
    <row r="16" spans="1:9">
      <c r="A16">
        <v>14</v>
      </c>
      <c r="B16" t="s">
        <v>53</v>
      </c>
      <c r="C16" t="s">
        <v>54</v>
      </c>
      <c r="D16" s="1">
        <v>1</v>
      </c>
      <c r="E16" t="s">
        <v>44</v>
      </c>
      <c r="F16">
        <v>0.01</v>
      </c>
      <c r="G16" s="12">
        <v>1000000</v>
      </c>
      <c r="H16" t="b">
        <v>1</v>
      </c>
    </row>
    <row r="17" spans="1:8">
      <c r="A17">
        <v>15</v>
      </c>
      <c r="B17" t="s">
        <v>55</v>
      </c>
      <c r="C17" t="s">
        <v>56</v>
      </c>
      <c r="D17" s="1">
        <v>3</v>
      </c>
      <c r="E17" t="s">
        <v>44</v>
      </c>
      <c r="F17">
        <v>0.03</v>
      </c>
      <c r="G17" s="12">
        <v>1000000000</v>
      </c>
      <c r="H17" t="b">
        <v>1</v>
      </c>
    </row>
    <row r="18" spans="1:8">
      <c r="A18">
        <v>16</v>
      </c>
      <c r="B18" t="s">
        <v>57</v>
      </c>
      <c r="C18" t="s">
        <v>58</v>
      </c>
      <c r="D18" s="1">
        <v>1</v>
      </c>
      <c r="E18" t="s">
        <v>44</v>
      </c>
      <c r="F18">
        <v>0.01</v>
      </c>
      <c r="G18" s="12">
        <v>1000000000</v>
      </c>
      <c r="H18" t="b">
        <v>1</v>
      </c>
    </row>
    <row r="19" spans="1:8">
      <c r="A19">
        <v>17</v>
      </c>
      <c r="B19" t="s">
        <v>59</v>
      </c>
      <c r="C19" t="s">
        <v>60</v>
      </c>
      <c r="D19" s="1">
        <v>3</v>
      </c>
      <c r="E19" t="s">
        <v>44</v>
      </c>
      <c r="F19">
        <v>0.03</v>
      </c>
      <c r="G19" s="12">
        <v>100000000000</v>
      </c>
      <c r="H19" t="b">
        <v>1</v>
      </c>
    </row>
    <row r="20" spans="1:8">
      <c r="A20">
        <v>18</v>
      </c>
      <c r="B20" t="s">
        <v>61</v>
      </c>
      <c r="C20" t="s">
        <v>62</v>
      </c>
      <c r="D20" s="1">
        <v>1</v>
      </c>
      <c r="E20" t="s">
        <v>63</v>
      </c>
      <c r="F20">
        <v>50</v>
      </c>
      <c r="G20" s="12">
        <v>2000</v>
      </c>
      <c r="H20" t="b">
        <v>1</v>
      </c>
    </row>
    <row r="21" spans="1:8">
      <c r="A21">
        <v>19</v>
      </c>
      <c r="B21" t="s">
        <v>64</v>
      </c>
      <c r="C21" t="s">
        <v>65</v>
      </c>
      <c r="D21" s="1">
        <v>3</v>
      </c>
      <c r="E21" t="s">
        <v>63</v>
      </c>
      <c r="F21">
        <v>150</v>
      </c>
      <c r="G21" s="12">
        <v>50000</v>
      </c>
      <c r="H21" t="b">
        <v>1</v>
      </c>
    </row>
    <row r="22" spans="1:8">
      <c r="A22">
        <v>20</v>
      </c>
      <c r="B22" t="s">
        <v>66</v>
      </c>
      <c r="C22" t="s">
        <v>67</v>
      </c>
      <c r="D22" s="1">
        <v>1</v>
      </c>
      <c r="E22" t="s">
        <v>63</v>
      </c>
      <c r="F22">
        <v>50</v>
      </c>
      <c r="G22" s="12">
        <v>5</v>
      </c>
      <c r="H22" t="b">
        <v>1</v>
      </c>
    </row>
    <row r="23" spans="1:8">
      <c r="A23">
        <v>21</v>
      </c>
      <c r="B23" t="s">
        <v>68</v>
      </c>
      <c r="C23" t="s">
        <v>69</v>
      </c>
      <c r="D23" s="1">
        <v>3</v>
      </c>
      <c r="E23" t="s">
        <v>63</v>
      </c>
      <c r="F23">
        <v>150</v>
      </c>
      <c r="G23" s="12">
        <v>20</v>
      </c>
      <c r="H23" t="b">
        <v>1</v>
      </c>
    </row>
    <row r="24" spans="1:8">
      <c r="A24">
        <v>22</v>
      </c>
      <c r="B24" t="s">
        <v>70</v>
      </c>
      <c r="C24" t="s">
        <v>71</v>
      </c>
      <c r="D24" s="1">
        <v>1</v>
      </c>
      <c r="E24" t="s">
        <v>44</v>
      </c>
      <c r="F24">
        <v>0.01</v>
      </c>
      <c r="G24" s="12">
        <v>0.3</v>
      </c>
      <c r="H24" t="b">
        <v>1</v>
      </c>
    </row>
    <row r="25" spans="1:8">
      <c r="A25">
        <v>23</v>
      </c>
      <c r="B25" t="s">
        <v>72</v>
      </c>
      <c r="C25" t="s">
        <v>73</v>
      </c>
      <c r="D25" s="1">
        <v>3</v>
      </c>
      <c r="E25" t="s">
        <v>44</v>
      </c>
      <c r="F25">
        <v>0.03</v>
      </c>
      <c r="G25" s="12">
        <v>0.7</v>
      </c>
      <c r="H25" t="b">
        <v>1</v>
      </c>
    </row>
    <row r="26" spans="1:8">
      <c r="A26">
        <v>24</v>
      </c>
      <c r="B26" t="s">
        <v>74</v>
      </c>
      <c r="C26" t="s">
        <v>75</v>
      </c>
      <c r="D26" s="1">
        <v>1</v>
      </c>
      <c r="E26" t="s">
        <v>44</v>
      </c>
      <c r="F26">
        <v>0.01</v>
      </c>
      <c r="G26" s="12">
        <v>100</v>
      </c>
      <c r="H26" t="b">
        <v>1</v>
      </c>
    </row>
    <row r="27" spans="1:8">
      <c r="A27">
        <v>25</v>
      </c>
      <c r="B27" t="s">
        <v>76</v>
      </c>
      <c r="C27" t="s">
        <v>77</v>
      </c>
      <c r="D27" s="1">
        <v>3</v>
      </c>
      <c r="E27" t="s">
        <v>44</v>
      </c>
      <c r="F27">
        <v>0.03</v>
      </c>
      <c r="G27" s="12">
        <v>5000</v>
      </c>
      <c r="H27" t="b">
        <v>1</v>
      </c>
    </row>
    <row r="28" spans="1:8">
      <c r="A28">
        <v>26</v>
      </c>
      <c r="B28" t="s">
        <v>78</v>
      </c>
      <c r="C28" t="s">
        <v>79</v>
      </c>
      <c r="D28" s="1">
        <v>1</v>
      </c>
      <c r="E28" t="s">
        <v>30</v>
      </c>
      <c r="F28">
        <v>0.01</v>
      </c>
      <c r="G28" s="12">
        <v>0.3</v>
      </c>
      <c r="H28" t="b">
        <v>1</v>
      </c>
    </row>
    <row r="29" spans="1:8">
      <c r="A29">
        <v>27</v>
      </c>
      <c r="B29" t="s">
        <v>80</v>
      </c>
      <c r="C29" t="s">
        <v>81</v>
      </c>
      <c r="D29" s="1">
        <v>3</v>
      </c>
      <c r="E29" t="s">
        <v>30</v>
      </c>
      <c r="F29">
        <v>0.03</v>
      </c>
      <c r="G29" s="12">
        <v>0.6</v>
      </c>
      <c r="H29" t="b">
        <v>1</v>
      </c>
    </row>
    <row r="30" spans="1:8">
      <c r="A30">
        <v>28</v>
      </c>
      <c r="B30" t="s">
        <v>82</v>
      </c>
      <c r="C30" t="s">
        <v>83</v>
      </c>
      <c r="D30" s="1">
        <v>1</v>
      </c>
      <c r="E30" t="s">
        <v>30</v>
      </c>
      <c r="F30">
        <v>0.01</v>
      </c>
      <c r="G30" s="12">
        <v>0.3</v>
      </c>
      <c r="H30" t="b">
        <v>1</v>
      </c>
    </row>
    <row r="31" spans="1:8">
      <c r="A31">
        <v>29</v>
      </c>
      <c r="B31" t="s">
        <v>84</v>
      </c>
      <c r="C31" t="s">
        <v>85</v>
      </c>
      <c r="D31" s="1">
        <v>3</v>
      </c>
      <c r="E31" t="s">
        <v>30</v>
      </c>
      <c r="F31">
        <v>0.03</v>
      </c>
      <c r="G31" s="12">
        <v>0.6</v>
      </c>
      <c r="H31" t="b">
        <v>1</v>
      </c>
    </row>
    <row r="32" spans="1:8">
      <c r="A32">
        <v>30</v>
      </c>
      <c r="B32" t="s">
        <v>86</v>
      </c>
      <c r="C32" t="s">
        <v>87</v>
      </c>
      <c r="D32" s="1">
        <v>1</v>
      </c>
      <c r="E32" t="s">
        <v>44</v>
      </c>
      <c r="F32">
        <v>0.01</v>
      </c>
      <c r="G32" s="12">
        <v>1.25</v>
      </c>
      <c r="H32" t="b">
        <v>1</v>
      </c>
    </row>
    <row r="33" spans="1:8">
      <c r="A33">
        <v>31</v>
      </c>
      <c r="B33" t="s">
        <v>88</v>
      </c>
      <c r="C33" t="s">
        <v>89</v>
      </c>
      <c r="D33" s="1">
        <v>3</v>
      </c>
      <c r="E33" t="s">
        <v>44</v>
      </c>
      <c r="F33">
        <v>0.03</v>
      </c>
      <c r="G33" s="12">
        <v>2</v>
      </c>
      <c r="H33" t="b">
        <v>1</v>
      </c>
    </row>
    <row r="34" spans="1:8">
      <c r="A34">
        <v>32</v>
      </c>
      <c r="B34" t="s">
        <v>90</v>
      </c>
      <c r="C34" t="s">
        <v>91</v>
      </c>
      <c r="D34" s="1">
        <v>1</v>
      </c>
      <c r="E34" t="s">
        <v>44</v>
      </c>
      <c r="F34">
        <v>0.01</v>
      </c>
      <c r="G34" s="12">
        <v>1.5</v>
      </c>
      <c r="H34" t="b">
        <v>0</v>
      </c>
    </row>
    <row r="35" spans="1:8">
      <c r="A35">
        <v>33</v>
      </c>
      <c r="B35" t="s">
        <v>92</v>
      </c>
      <c r="C35" t="s">
        <v>93</v>
      </c>
      <c r="D35" s="1">
        <v>3</v>
      </c>
      <c r="E35" t="s">
        <v>44</v>
      </c>
      <c r="F35">
        <v>0.03</v>
      </c>
      <c r="G35" s="12">
        <v>1</v>
      </c>
      <c r="H35" t="b">
        <v>0</v>
      </c>
    </row>
    <row r="36" spans="1:8">
      <c r="A36">
        <v>34</v>
      </c>
      <c r="B36" t="s">
        <v>94</v>
      </c>
      <c r="C36" t="s">
        <v>95</v>
      </c>
      <c r="D36" s="1">
        <v>1</v>
      </c>
      <c r="E36" t="s">
        <v>96</v>
      </c>
      <c r="F36">
        <v>0.02</v>
      </c>
      <c r="G36" s="12">
        <v>1000000</v>
      </c>
      <c r="H36" t="b">
        <v>1</v>
      </c>
    </row>
    <row r="37" spans="1:8">
      <c r="A37">
        <v>35</v>
      </c>
      <c r="B37" t="s">
        <v>97</v>
      </c>
      <c r="C37" t="s">
        <v>98</v>
      </c>
      <c r="D37" s="1">
        <v>3</v>
      </c>
      <c r="E37" t="s">
        <v>96</v>
      </c>
      <c r="F37">
        <v>0.06</v>
      </c>
      <c r="G37" s="12">
        <v>1000000000</v>
      </c>
      <c r="H37" t="b">
        <v>1</v>
      </c>
    </row>
    <row r="38" spans="1:8">
      <c r="A38">
        <v>36</v>
      </c>
      <c r="B38" t="s">
        <v>99</v>
      </c>
      <c r="C38" t="s">
        <v>100</v>
      </c>
      <c r="D38" s="1">
        <v>1</v>
      </c>
      <c r="E38" t="s">
        <v>101</v>
      </c>
      <c r="F38">
        <v>0.02</v>
      </c>
      <c r="G38" s="12">
        <v>1000000000</v>
      </c>
      <c r="H38" t="b">
        <v>1</v>
      </c>
    </row>
    <row r="39" spans="1:8">
      <c r="A39">
        <v>37</v>
      </c>
      <c r="B39" t="s">
        <v>102</v>
      </c>
      <c r="C39" t="s">
        <v>103</v>
      </c>
      <c r="D39" s="1">
        <v>3</v>
      </c>
      <c r="E39" t="s">
        <v>101</v>
      </c>
      <c r="F39">
        <v>0.06</v>
      </c>
      <c r="G39" s="12">
        <v>100000000000</v>
      </c>
      <c r="H39" t="b">
        <v>1</v>
      </c>
    </row>
    <row r="40" spans="1:8">
      <c r="A40">
        <v>38</v>
      </c>
      <c r="B40" t="s">
        <v>104</v>
      </c>
      <c r="C40" t="s">
        <v>105</v>
      </c>
      <c r="D40" s="1">
        <v>1</v>
      </c>
      <c r="E40" t="s">
        <v>96</v>
      </c>
      <c r="F40">
        <v>0.02</v>
      </c>
      <c r="G40" s="12">
        <v>0.3</v>
      </c>
      <c r="H40" t="b">
        <v>1</v>
      </c>
    </row>
    <row r="41" spans="1:8">
      <c r="A41">
        <v>39</v>
      </c>
      <c r="B41" t="s">
        <v>106</v>
      </c>
      <c r="C41" t="s">
        <v>107</v>
      </c>
      <c r="D41" s="1">
        <v>3</v>
      </c>
      <c r="E41" t="s">
        <v>96</v>
      </c>
      <c r="F41">
        <v>0.06</v>
      </c>
      <c r="G41" s="12">
        <v>0.6</v>
      </c>
      <c r="H41" t="b">
        <v>1</v>
      </c>
    </row>
    <row r="42" spans="1:8">
      <c r="A42">
        <v>40</v>
      </c>
      <c r="B42" t="s">
        <v>108</v>
      </c>
      <c r="C42" t="s">
        <v>109</v>
      </c>
      <c r="D42" s="1">
        <v>1</v>
      </c>
      <c r="E42" t="s">
        <v>96</v>
      </c>
      <c r="F42">
        <v>0.02</v>
      </c>
      <c r="G42" s="12">
        <v>10</v>
      </c>
      <c r="H42" t="b">
        <v>1</v>
      </c>
    </row>
    <row r="43" spans="1:8">
      <c r="A43">
        <v>41</v>
      </c>
      <c r="B43" t="s">
        <v>110</v>
      </c>
      <c r="C43" t="s">
        <v>111</v>
      </c>
      <c r="D43" s="1">
        <v>3</v>
      </c>
      <c r="E43" t="s">
        <v>96</v>
      </c>
      <c r="F43">
        <v>0.06</v>
      </c>
      <c r="G43" s="12">
        <v>500</v>
      </c>
      <c r="H43" t="b">
        <v>1</v>
      </c>
    </row>
    <row r="44" spans="1:8">
      <c r="A44">
        <v>42</v>
      </c>
      <c r="B44" t="s">
        <v>112</v>
      </c>
      <c r="C44" t="s">
        <v>113</v>
      </c>
      <c r="D44" s="1">
        <v>3</v>
      </c>
      <c r="E44" t="s">
        <v>30</v>
      </c>
      <c r="F44">
        <v>0.03</v>
      </c>
      <c r="G44" s="12">
        <v>1000</v>
      </c>
      <c r="H44" t="b">
        <v>1</v>
      </c>
    </row>
    <row r="45" spans="1:8">
      <c r="A45">
        <v>43</v>
      </c>
      <c r="B45" t="s">
        <v>114</v>
      </c>
      <c r="C45" t="s">
        <v>115</v>
      </c>
      <c r="D45" s="1">
        <v>6</v>
      </c>
      <c r="E45" t="s">
        <v>30</v>
      </c>
      <c r="F45">
        <v>0.06</v>
      </c>
      <c r="G45" s="12">
        <v>50000</v>
      </c>
      <c r="H45" t="b">
        <v>1</v>
      </c>
    </row>
    <row r="46" spans="1:8">
      <c r="A46">
        <v>44</v>
      </c>
      <c r="B46" t="s">
        <v>116</v>
      </c>
      <c r="C46" t="s">
        <v>117</v>
      </c>
      <c r="D46" s="1">
        <v>1</v>
      </c>
      <c r="E46" t="s">
        <v>101</v>
      </c>
      <c r="F46">
        <v>0.02</v>
      </c>
      <c r="G46" s="12">
        <v>0</v>
      </c>
      <c r="H46" t="b">
        <v>1</v>
      </c>
    </row>
    <row r="47" spans="1:8">
      <c r="A47">
        <v>45</v>
      </c>
      <c r="B47" t="s">
        <v>118</v>
      </c>
      <c r="C47" t="s">
        <v>119</v>
      </c>
      <c r="D47" s="1">
        <v>4</v>
      </c>
      <c r="E47" t="s">
        <v>101</v>
      </c>
      <c r="F47">
        <v>0.08</v>
      </c>
      <c r="G47" s="12">
        <v>0</v>
      </c>
      <c r="H47" t="b">
        <v>1</v>
      </c>
    </row>
    <row r="48" spans="1:8">
      <c r="A48">
        <v>46</v>
      </c>
      <c r="B48" t="s">
        <v>120</v>
      </c>
      <c r="C48" t="s">
        <v>121</v>
      </c>
      <c r="D48" s="1">
        <v>2</v>
      </c>
      <c r="E48" t="s">
        <v>44</v>
      </c>
      <c r="F48">
        <v>0.02</v>
      </c>
      <c r="G48" s="12">
        <v>10000</v>
      </c>
      <c r="H48" t="b">
        <v>1</v>
      </c>
    </row>
    <row r="49" spans="1:8">
      <c r="A49">
        <v>47</v>
      </c>
      <c r="B49" t="s">
        <v>122</v>
      </c>
      <c r="C49" t="s">
        <v>123</v>
      </c>
      <c r="D49" s="1">
        <v>6</v>
      </c>
      <c r="E49" t="s">
        <v>44</v>
      </c>
      <c r="F49">
        <v>0.06</v>
      </c>
      <c r="G49" s="12">
        <v>5000000</v>
      </c>
      <c r="H49" t="b">
        <v>1</v>
      </c>
    </row>
    <row r="50" spans="1:8">
      <c r="A50">
        <v>48</v>
      </c>
      <c r="B50" t="s">
        <v>124</v>
      </c>
      <c r="C50" t="s">
        <v>125</v>
      </c>
      <c r="D50" s="1">
        <v>1</v>
      </c>
      <c r="E50" t="s">
        <v>30</v>
      </c>
      <c r="F50">
        <v>0.01</v>
      </c>
      <c r="G50" s="12">
        <v>500</v>
      </c>
      <c r="H50" t="b">
        <v>1</v>
      </c>
    </row>
    <row r="51" spans="1:8">
      <c r="A51">
        <v>49</v>
      </c>
      <c r="B51" t="s">
        <v>126</v>
      </c>
      <c r="C51" t="s">
        <v>127</v>
      </c>
      <c r="D51" s="1">
        <v>2</v>
      </c>
      <c r="E51" t="s">
        <v>30</v>
      </c>
      <c r="F51">
        <v>0.02</v>
      </c>
      <c r="G51" s="12">
        <v>5000</v>
      </c>
      <c r="H51" t="b">
        <v>1</v>
      </c>
    </row>
    <row r="52" spans="1:8">
      <c r="A52">
        <v>50</v>
      </c>
      <c r="B52" t="s">
        <v>128</v>
      </c>
      <c r="C52" t="s">
        <v>129</v>
      </c>
      <c r="D52" s="1">
        <v>1</v>
      </c>
      <c r="E52" t="s">
        <v>44</v>
      </c>
      <c r="F52">
        <v>0.01</v>
      </c>
      <c r="G52" s="12">
        <v>500</v>
      </c>
      <c r="H52" t="b">
        <v>1</v>
      </c>
    </row>
    <row r="53" spans="1:8">
      <c r="A53">
        <v>51</v>
      </c>
      <c r="B53" t="s">
        <v>130</v>
      </c>
      <c r="C53" t="s">
        <v>131</v>
      </c>
      <c r="D53" s="1">
        <v>2</v>
      </c>
      <c r="E53" t="s">
        <v>44</v>
      </c>
      <c r="F53">
        <v>0.02</v>
      </c>
      <c r="G53" s="12">
        <v>5000</v>
      </c>
      <c r="H53" t="b">
        <v>1</v>
      </c>
    </row>
    <row r="54" spans="1:8">
      <c r="A54">
        <v>52</v>
      </c>
      <c r="B54" t="s">
        <v>132</v>
      </c>
      <c r="C54" t="s">
        <v>133</v>
      </c>
      <c r="D54" s="1">
        <v>3</v>
      </c>
      <c r="E54" t="s">
        <v>44</v>
      </c>
      <c r="F54">
        <v>0.03</v>
      </c>
      <c r="G54" s="12">
        <v>50000</v>
      </c>
      <c r="H54" t="b">
        <v>1</v>
      </c>
    </row>
    <row r="55" spans="1:8">
      <c r="A55">
        <v>53</v>
      </c>
      <c r="B55" t="s">
        <v>134</v>
      </c>
      <c r="C55" t="s">
        <v>135</v>
      </c>
      <c r="D55" s="1">
        <v>3</v>
      </c>
      <c r="E55" t="s">
        <v>44</v>
      </c>
      <c r="F55">
        <v>0.03</v>
      </c>
      <c r="G55" s="12">
        <v>0</v>
      </c>
      <c r="H55" t="b">
        <v>1</v>
      </c>
    </row>
    <row r="56" spans="1:8">
      <c r="A56">
        <v>54</v>
      </c>
      <c r="B56" t="s">
        <v>136</v>
      </c>
      <c r="C56" t="s">
        <v>137</v>
      </c>
      <c r="D56" s="1">
        <v>5</v>
      </c>
      <c r="E56" t="s">
        <v>44</v>
      </c>
      <c r="F56">
        <v>0.05</v>
      </c>
      <c r="G56" s="12">
        <v>0</v>
      </c>
      <c r="H56" t="b">
        <v>1</v>
      </c>
    </row>
    <row r="57" spans="1:8">
      <c r="A57">
        <v>55</v>
      </c>
      <c r="B57" t="s">
        <v>138</v>
      </c>
      <c r="C57" t="s">
        <v>139</v>
      </c>
      <c r="D57" s="1">
        <v>4</v>
      </c>
      <c r="E57" t="s">
        <v>30</v>
      </c>
      <c r="F57">
        <v>0.04</v>
      </c>
      <c r="G57" s="12">
        <v>0</v>
      </c>
      <c r="H57" t="b">
        <v>1</v>
      </c>
    </row>
    <row r="58" spans="1:8">
      <c r="A58">
        <v>56</v>
      </c>
      <c r="B58" t="s">
        <v>140</v>
      </c>
      <c r="C58" t="s">
        <v>141</v>
      </c>
      <c r="D58" s="1">
        <v>2</v>
      </c>
      <c r="E58" t="s">
        <v>30</v>
      </c>
      <c r="F58">
        <v>0.02</v>
      </c>
      <c r="G58" s="12">
        <v>0</v>
      </c>
      <c r="H58" t="b">
        <v>1</v>
      </c>
    </row>
    <row r="59" spans="1:8">
      <c r="A59">
        <v>57</v>
      </c>
      <c r="B59" t="s">
        <v>142</v>
      </c>
      <c r="C59" t="s">
        <v>143</v>
      </c>
      <c r="D59" s="1">
        <v>2</v>
      </c>
      <c r="E59" t="s">
        <v>30</v>
      </c>
      <c r="F59">
        <v>0.02</v>
      </c>
      <c r="G59" s="12">
        <v>50</v>
      </c>
      <c r="H59" t="b">
        <v>1</v>
      </c>
    </row>
    <row r="60" spans="1:8">
      <c r="A60">
        <v>58</v>
      </c>
      <c r="B60" t="s">
        <v>144</v>
      </c>
      <c r="C60" t="s">
        <v>145</v>
      </c>
      <c r="D60" s="1">
        <v>3</v>
      </c>
      <c r="E60" t="s">
        <v>44</v>
      </c>
      <c r="F60">
        <v>0.03</v>
      </c>
      <c r="G60" s="12">
        <v>100</v>
      </c>
      <c r="H60" t="b">
        <v>1</v>
      </c>
    </row>
    <row r="61" spans="1:8">
      <c r="A61">
        <v>59</v>
      </c>
      <c r="B61" t="s">
        <v>146</v>
      </c>
      <c r="C61" t="s">
        <v>147</v>
      </c>
      <c r="D61" s="1">
        <v>2</v>
      </c>
      <c r="E61" t="s">
        <v>44</v>
      </c>
      <c r="F61">
        <v>0.02</v>
      </c>
      <c r="G61" s="12">
        <v>500</v>
      </c>
      <c r="H61" t="b">
        <v>1</v>
      </c>
    </row>
    <row r="62" spans="1:8">
      <c r="A62">
        <v>60</v>
      </c>
      <c r="B62" t="s">
        <v>148</v>
      </c>
      <c r="C62" t="s">
        <v>149</v>
      </c>
      <c r="D62" s="1">
        <v>4</v>
      </c>
      <c r="E62" t="s">
        <v>44</v>
      </c>
      <c r="F62">
        <v>0.04</v>
      </c>
      <c r="G62" s="12">
        <v>10</v>
      </c>
      <c r="H62" t="b">
        <v>1</v>
      </c>
    </row>
    <row r="63" spans="1:8">
      <c r="A63">
        <v>61</v>
      </c>
      <c r="B63" t="s">
        <v>150</v>
      </c>
      <c r="C63" t="s">
        <v>151</v>
      </c>
      <c r="D63" s="1">
        <v>2</v>
      </c>
      <c r="E63" t="s">
        <v>44</v>
      </c>
      <c r="F63">
        <v>0.02</v>
      </c>
      <c r="G63" s="12">
        <v>50</v>
      </c>
      <c r="H63" t="b">
        <v>1</v>
      </c>
    </row>
    <row r="64" spans="1:8">
      <c r="A64">
        <v>62</v>
      </c>
      <c r="B64" t="s">
        <v>152</v>
      </c>
      <c r="C64" t="s">
        <v>153</v>
      </c>
      <c r="D64" s="1">
        <v>3</v>
      </c>
      <c r="E64" t="s">
        <v>44</v>
      </c>
      <c r="F64">
        <v>0.03</v>
      </c>
      <c r="G64" s="12">
        <v>50</v>
      </c>
      <c r="H64" t="b">
        <v>1</v>
      </c>
    </row>
    <row r="65" spans="1:8">
      <c r="A65">
        <v>63</v>
      </c>
      <c r="B65" t="s">
        <v>154</v>
      </c>
      <c r="C65" t="s">
        <v>155</v>
      </c>
      <c r="D65" s="1">
        <v>3</v>
      </c>
      <c r="E65" t="s">
        <v>30</v>
      </c>
      <c r="F65">
        <v>0.03</v>
      </c>
      <c r="G65" s="12">
        <v>30</v>
      </c>
      <c r="H65" t="b">
        <v>1</v>
      </c>
    </row>
    <row r="66" spans="1:8">
      <c r="A66">
        <v>64</v>
      </c>
      <c r="B66" t="s">
        <v>156</v>
      </c>
      <c r="C66" t="s">
        <v>157</v>
      </c>
      <c r="D66" s="1">
        <v>4</v>
      </c>
      <c r="E66" t="s">
        <v>44</v>
      </c>
      <c r="F66">
        <v>0.04</v>
      </c>
      <c r="G66" s="12">
        <v>50</v>
      </c>
      <c r="H66" t="b">
        <v>1</v>
      </c>
    </row>
    <row r="67" spans="1:8">
      <c r="A67">
        <v>65</v>
      </c>
      <c r="B67" t="s">
        <v>158</v>
      </c>
      <c r="C67" t="s">
        <v>159</v>
      </c>
      <c r="D67" s="1">
        <v>2</v>
      </c>
      <c r="E67" t="s">
        <v>30</v>
      </c>
      <c r="F67">
        <v>0.02</v>
      </c>
      <c r="G67" s="12">
        <v>1000</v>
      </c>
      <c r="H67" t="b">
        <v>1</v>
      </c>
    </row>
    <row r="68" spans="1:8">
      <c r="A68">
        <v>66</v>
      </c>
      <c r="B68" t="s">
        <v>160</v>
      </c>
      <c r="C68" t="s">
        <v>161</v>
      </c>
      <c r="D68" s="1">
        <v>6</v>
      </c>
      <c r="E68" t="s">
        <v>44</v>
      </c>
      <c r="F68">
        <v>0.06</v>
      </c>
      <c r="G68" s="12">
        <v>100</v>
      </c>
      <c r="H68" t="b">
        <v>1</v>
      </c>
    </row>
    <row r="69" spans="1:8">
      <c r="A69">
        <v>67</v>
      </c>
      <c r="B69" t="s">
        <v>162</v>
      </c>
      <c r="C69" t="s">
        <v>163</v>
      </c>
      <c r="D69" s="1">
        <v>4</v>
      </c>
      <c r="E69" t="s">
        <v>101</v>
      </c>
      <c r="F69">
        <v>0.08</v>
      </c>
      <c r="G69" s="12">
        <v>0</v>
      </c>
      <c r="H69" t="b">
        <v>1</v>
      </c>
    </row>
    <row r="70" spans="1:8">
      <c r="A70">
        <v>68</v>
      </c>
      <c r="B70" t="s">
        <v>164</v>
      </c>
      <c r="C70" t="s">
        <v>165</v>
      </c>
      <c r="D70" s="1">
        <v>7</v>
      </c>
      <c r="E70" t="s">
        <v>44</v>
      </c>
      <c r="F70">
        <v>7.0000000000000007E-2</v>
      </c>
      <c r="G70" s="12">
        <v>0</v>
      </c>
      <c r="H70" t="b">
        <v>1</v>
      </c>
    </row>
    <row r="71" spans="1:8">
      <c r="A71">
        <v>69</v>
      </c>
      <c r="B71" t="s">
        <v>166</v>
      </c>
      <c r="C71" t="s">
        <v>167</v>
      </c>
      <c r="D71" s="1">
        <v>7</v>
      </c>
      <c r="E71" t="s">
        <v>44</v>
      </c>
      <c r="F71">
        <v>0.1</v>
      </c>
      <c r="G71" s="12">
        <v>0</v>
      </c>
      <c r="H71" t="b">
        <v>1</v>
      </c>
    </row>
    <row r="72" spans="1:8">
      <c r="A72">
        <v>70</v>
      </c>
      <c r="B72" t="s">
        <v>168</v>
      </c>
      <c r="C72" t="s">
        <v>169</v>
      </c>
      <c r="D72" s="1">
        <v>6</v>
      </c>
      <c r="E72" t="s">
        <v>44</v>
      </c>
      <c r="F72">
        <v>0.06</v>
      </c>
      <c r="G72" s="12">
        <v>0</v>
      </c>
      <c r="H72" t="b">
        <v>1</v>
      </c>
    </row>
    <row r="73" spans="1:8">
      <c r="A73">
        <v>71</v>
      </c>
      <c r="B73" t="s">
        <v>170</v>
      </c>
      <c r="C73" t="s">
        <v>171</v>
      </c>
      <c r="D73" s="1">
        <v>3</v>
      </c>
      <c r="E73" t="s">
        <v>30</v>
      </c>
      <c r="F73">
        <v>0.03</v>
      </c>
      <c r="G73" s="12">
        <v>0</v>
      </c>
      <c r="H73" t="b">
        <v>1</v>
      </c>
    </row>
    <row r="74" spans="1:8">
      <c r="A74">
        <v>72</v>
      </c>
      <c r="B74" t="s">
        <v>172</v>
      </c>
      <c r="C74" t="s">
        <v>173</v>
      </c>
      <c r="D74" s="1">
        <v>2</v>
      </c>
      <c r="E74" t="s">
        <v>44</v>
      </c>
      <c r="F74">
        <v>0.02</v>
      </c>
      <c r="G74" s="12">
        <v>5000</v>
      </c>
      <c r="H74" t="b">
        <v>1</v>
      </c>
    </row>
    <row r="75" spans="1:8">
      <c r="A75">
        <v>73</v>
      </c>
      <c r="B75" t="s">
        <v>174</v>
      </c>
      <c r="C75" t="s">
        <v>175</v>
      </c>
      <c r="D75" s="1">
        <v>4</v>
      </c>
      <c r="E75" t="s">
        <v>44</v>
      </c>
      <c r="F75">
        <v>0.04</v>
      </c>
      <c r="G75" s="12">
        <v>25000</v>
      </c>
      <c r="H75" t="b">
        <v>1</v>
      </c>
    </row>
    <row r="76" spans="1:8">
      <c r="A76">
        <v>74</v>
      </c>
      <c r="B76" t="s">
        <v>176</v>
      </c>
      <c r="C76" t="s">
        <v>177</v>
      </c>
      <c r="D76" s="1">
        <v>2</v>
      </c>
      <c r="E76" t="s">
        <v>178</v>
      </c>
      <c r="F76">
        <v>0.01</v>
      </c>
      <c r="G76" s="12">
        <v>100000</v>
      </c>
      <c r="H76" t="b">
        <v>1</v>
      </c>
    </row>
    <row r="77" spans="1:8">
      <c r="A77">
        <v>75</v>
      </c>
      <c r="B77" t="s">
        <v>179</v>
      </c>
      <c r="C77" t="s">
        <v>180</v>
      </c>
      <c r="D77" s="1">
        <v>3</v>
      </c>
      <c r="E77" t="s">
        <v>178</v>
      </c>
      <c r="F77">
        <v>0.04</v>
      </c>
      <c r="G77" s="12">
        <v>2000000</v>
      </c>
      <c r="H77" t="b">
        <v>1</v>
      </c>
    </row>
    <row r="78" spans="1:8">
      <c r="A78">
        <v>76</v>
      </c>
      <c r="B78" t="s">
        <v>181</v>
      </c>
      <c r="C78" t="s">
        <v>182</v>
      </c>
      <c r="D78" s="1">
        <v>5</v>
      </c>
      <c r="E78" t="s">
        <v>96</v>
      </c>
      <c r="F78">
        <v>0.05</v>
      </c>
      <c r="G78" s="12">
        <v>0</v>
      </c>
      <c r="H78" t="b">
        <v>1</v>
      </c>
    </row>
    <row r="79" spans="1:8">
      <c r="A79">
        <v>77</v>
      </c>
      <c r="B79" t="s">
        <v>184</v>
      </c>
      <c r="C79" t="s">
        <v>185</v>
      </c>
      <c r="D79" s="1">
        <v>1</v>
      </c>
      <c r="E79" t="s">
        <v>30</v>
      </c>
      <c r="F79">
        <v>0.01</v>
      </c>
      <c r="G79" s="12">
        <v>0</v>
      </c>
      <c r="H79" t="b">
        <v>1</v>
      </c>
    </row>
    <row r="80" spans="1:8">
      <c r="A80">
        <v>78</v>
      </c>
      <c r="B80" t="s">
        <v>186</v>
      </c>
      <c r="C80" t="s">
        <v>187</v>
      </c>
      <c r="D80" s="1">
        <v>1</v>
      </c>
      <c r="E80" t="s">
        <v>30</v>
      </c>
      <c r="F80">
        <v>0.01</v>
      </c>
      <c r="G80" s="12">
        <v>0</v>
      </c>
      <c r="H80" t="b">
        <v>1</v>
      </c>
    </row>
    <row r="81" spans="1:8">
      <c r="A81">
        <v>79</v>
      </c>
      <c r="B81" t="s">
        <v>188</v>
      </c>
      <c r="C81" t="s">
        <v>189</v>
      </c>
      <c r="D81" s="1">
        <v>1</v>
      </c>
      <c r="E81" t="s">
        <v>30</v>
      </c>
      <c r="F81">
        <v>0.01</v>
      </c>
      <c r="G81" s="12">
        <v>0</v>
      </c>
      <c r="H81" t="b">
        <v>1</v>
      </c>
    </row>
    <row r="82" spans="1:8">
      <c r="A82">
        <v>80</v>
      </c>
      <c r="B82" t="s">
        <v>190</v>
      </c>
      <c r="C82" t="s">
        <v>191</v>
      </c>
      <c r="D82" s="1">
        <v>2</v>
      </c>
      <c r="E82" t="s">
        <v>30</v>
      </c>
      <c r="F82">
        <v>0.02</v>
      </c>
      <c r="G82" s="12">
        <v>0</v>
      </c>
      <c r="H82" t="b">
        <v>1</v>
      </c>
    </row>
    <row r="83" spans="1:8">
      <c r="A83">
        <v>81</v>
      </c>
      <c r="B83" t="s">
        <v>192</v>
      </c>
      <c r="C83" t="s">
        <v>193</v>
      </c>
      <c r="D83" s="1">
        <v>2</v>
      </c>
      <c r="E83" t="s">
        <v>30</v>
      </c>
      <c r="F83">
        <v>0.02</v>
      </c>
      <c r="G83" s="12">
        <v>0</v>
      </c>
      <c r="H83" t="b">
        <v>1</v>
      </c>
    </row>
    <row r="84" spans="1:8">
      <c r="A84">
        <v>82</v>
      </c>
      <c r="B84" t="s">
        <v>194</v>
      </c>
      <c r="C84" t="s">
        <v>195</v>
      </c>
      <c r="D84" s="1">
        <v>2</v>
      </c>
      <c r="E84" t="s">
        <v>30</v>
      </c>
      <c r="F84">
        <v>0.02</v>
      </c>
      <c r="G84" s="12">
        <v>0</v>
      </c>
      <c r="H84" t="b">
        <v>1</v>
      </c>
    </row>
    <row r="85" spans="1:8">
      <c r="A85">
        <v>83</v>
      </c>
      <c r="B85" t="s">
        <v>196</v>
      </c>
      <c r="C85" t="s">
        <v>197</v>
      </c>
      <c r="D85" s="1">
        <v>3</v>
      </c>
      <c r="E85" t="s">
        <v>30</v>
      </c>
      <c r="F85">
        <v>0.03</v>
      </c>
      <c r="G85" s="12">
        <v>0</v>
      </c>
      <c r="H85" t="b">
        <v>1</v>
      </c>
    </row>
    <row r="86" spans="1:8">
      <c r="A86">
        <v>84</v>
      </c>
      <c r="B86" t="s">
        <v>198</v>
      </c>
      <c r="C86" t="s">
        <v>199</v>
      </c>
      <c r="D86" s="1">
        <v>3</v>
      </c>
      <c r="E86" t="s">
        <v>30</v>
      </c>
      <c r="F86">
        <v>0.03</v>
      </c>
      <c r="G86" s="12">
        <v>0</v>
      </c>
      <c r="H86" t="b">
        <v>1</v>
      </c>
    </row>
    <row r="87" spans="1:8">
      <c r="A87">
        <v>85</v>
      </c>
      <c r="B87" t="s">
        <v>200</v>
      </c>
      <c r="C87" t="s">
        <v>201</v>
      </c>
      <c r="D87" s="1">
        <v>3</v>
      </c>
      <c r="E87" t="s">
        <v>30</v>
      </c>
      <c r="F87">
        <v>0.03</v>
      </c>
      <c r="G87" s="12">
        <v>0</v>
      </c>
      <c r="H87" t="b">
        <v>1</v>
      </c>
    </row>
    <row r="88" spans="1:8">
      <c r="A88">
        <v>86</v>
      </c>
      <c r="B88" t="s">
        <v>202</v>
      </c>
      <c r="C88" t="s">
        <v>203</v>
      </c>
      <c r="D88" s="1">
        <v>4</v>
      </c>
      <c r="E88" t="s">
        <v>30</v>
      </c>
      <c r="F88">
        <v>0.04</v>
      </c>
      <c r="G88" s="12">
        <v>0</v>
      </c>
      <c r="H88" t="b">
        <v>1</v>
      </c>
    </row>
    <row r="89" spans="1:8">
      <c r="A89">
        <v>87</v>
      </c>
      <c r="B89" t="s">
        <v>204</v>
      </c>
      <c r="C89" t="s">
        <v>205</v>
      </c>
      <c r="D89" s="1">
        <v>4</v>
      </c>
      <c r="E89" t="s">
        <v>30</v>
      </c>
      <c r="F89">
        <v>0.04</v>
      </c>
      <c r="G89" s="12">
        <v>0</v>
      </c>
      <c r="H89" t="b">
        <v>1</v>
      </c>
    </row>
    <row r="90" spans="1:8">
      <c r="A90">
        <v>88</v>
      </c>
      <c r="B90" t="s">
        <v>206</v>
      </c>
      <c r="C90" t="s">
        <v>207</v>
      </c>
      <c r="D90" s="1">
        <v>4</v>
      </c>
      <c r="E90" t="s">
        <v>30</v>
      </c>
      <c r="F90">
        <v>0.04</v>
      </c>
      <c r="G90" s="12">
        <v>0</v>
      </c>
      <c r="H90" t="b">
        <v>1</v>
      </c>
    </row>
    <row r="91" spans="1:8">
      <c r="A91">
        <v>89</v>
      </c>
      <c r="B91" t="s">
        <v>208</v>
      </c>
      <c r="C91" t="s">
        <v>209</v>
      </c>
      <c r="D91" s="1">
        <v>5</v>
      </c>
      <c r="E91" t="s">
        <v>30</v>
      </c>
      <c r="F91">
        <v>0.05</v>
      </c>
      <c r="G91" s="12">
        <v>0</v>
      </c>
      <c r="H91" t="b">
        <v>1</v>
      </c>
    </row>
    <row r="92" spans="1:8">
      <c r="A92">
        <v>90</v>
      </c>
      <c r="B92" t="s">
        <v>210</v>
      </c>
      <c r="C92" t="s">
        <v>211</v>
      </c>
      <c r="D92" s="1">
        <v>5</v>
      </c>
      <c r="E92" t="s">
        <v>30</v>
      </c>
      <c r="F92">
        <v>0.05</v>
      </c>
      <c r="G92" s="12">
        <v>0</v>
      </c>
      <c r="H92" t="b">
        <v>1</v>
      </c>
    </row>
    <row r="93" spans="1:8">
      <c r="A93">
        <v>91</v>
      </c>
      <c r="B93" t="s">
        <v>212</v>
      </c>
      <c r="C93" t="s">
        <v>213</v>
      </c>
      <c r="D93" s="1">
        <v>5</v>
      </c>
      <c r="E93" t="s">
        <v>30</v>
      </c>
      <c r="F93">
        <v>0.05</v>
      </c>
      <c r="G93" s="12">
        <v>0</v>
      </c>
      <c r="H93" t="b">
        <v>1</v>
      </c>
    </row>
    <row r="94" spans="1:8">
      <c r="A94">
        <v>92</v>
      </c>
      <c r="B94" t="s">
        <v>214</v>
      </c>
      <c r="C94" t="s">
        <v>215</v>
      </c>
      <c r="D94" s="1">
        <v>6</v>
      </c>
      <c r="E94" t="s">
        <v>30</v>
      </c>
      <c r="F94">
        <v>0.06</v>
      </c>
      <c r="G94" s="12">
        <v>0</v>
      </c>
      <c r="H94" t="b">
        <v>1</v>
      </c>
    </row>
    <row r="95" spans="1:8">
      <c r="A95">
        <v>93</v>
      </c>
      <c r="B95" t="s">
        <v>216</v>
      </c>
      <c r="C95" t="s">
        <v>217</v>
      </c>
      <c r="D95" s="1">
        <v>6</v>
      </c>
      <c r="E95" t="s">
        <v>30</v>
      </c>
      <c r="F95">
        <v>0.06</v>
      </c>
      <c r="G95" s="12">
        <v>0</v>
      </c>
      <c r="H95" t="b">
        <v>1</v>
      </c>
    </row>
    <row r="96" spans="1:8">
      <c r="A96">
        <v>94</v>
      </c>
      <c r="B96" t="s">
        <v>218</v>
      </c>
      <c r="C96" t="s">
        <v>219</v>
      </c>
      <c r="D96" s="1">
        <v>1</v>
      </c>
      <c r="E96" t="s">
        <v>101</v>
      </c>
      <c r="F96">
        <v>0.01</v>
      </c>
      <c r="G96" s="12">
        <v>0</v>
      </c>
      <c r="H96" t="b">
        <v>1</v>
      </c>
    </row>
    <row r="97" spans="1:8">
      <c r="A97">
        <v>95</v>
      </c>
      <c r="B97" t="s">
        <v>220</v>
      </c>
      <c r="C97" t="s">
        <v>221</v>
      </c>
      <c r="D97" s="1">
        <v>1</v>
      </c>
      <c r="E97" t="s">
        <v>96</v>
      </c>
      <c r="F97">
        <v>0.01</v>
      </c>
      <c r="G97" s="12">
        <v>0</v>
      </c>
      <c r="H97" t="b">
        <v>1</v>
      </c>
    </row>
    <row r="98" spans="1:8">
      <c r="A98">
        <v>96</v>
      </c>
      <c r="B98" t="s">
        <v>222</v>
      </c>
      <c r="C98" t="s">
        <v>223</v>
      </c>
      <c r="D98" s="1">
        <v>1</v>
      </c>
      <c r="E98" t="s">
        <v>101</v>
      </c>
      <c r="F98">
        <v>0.01</v>
      </c>
      <c r="G98" s="12">
        <v>0</v>
      </c>
      <c r="H98" t="b">
        <v>1</v>
      </c>
    </row>
    <row r="99" spans="1:8">
      <c r="A99">
        <v>97</v>
      </c>
      <c r="B99" t="s">
        <v>224</v>
      </c>
      <c r="C99" t="s">
        <v>225</v>
      </c>
      <c r="D99" s="1">
        <v>2</v>
      </c>
      <c r="E99" t="s">
        <v>96</v>
      </c>
      <c r="F99">
        <v>0.02</v>
      </c>
      <c r="G99" s="12">
        <v>0</v>
      </c>
      <c r="H99" t="b">
        <v>1</v>
      </c>
    </row>
    <row r="100" spans="1:8">
      <c r="A100">
        <v>98</v>
      </c>
      <c r="B100" t="s">
        <v>226</v>
      </c>
      <c r="C100" t="s">
        <v>227</v>
      </c>
      <c r="D100" s="1">
        <v>2</v>
      </c>
      <c r="E100" t="s">
        <v>101</v>
      </c>
      <c r="F100">
        <v>0.02</v>
      </c>
      <c r="G100" s="12">
        <v>0</v>
      </c>
      <c r="H100" t="b">
        <v>1</v>
      </c>
    </row>
    <row r="101" spans="1:8">
      <c r="A101">
        <v>99</v>
      </c>
      <c r="B101" t="s">
        <v>228</v>
      </c>
      <c r="C101" t="s">
        <v>229</v>
      </c>
      <c r="D101" s="1">
        <v>2</v>
      </c>
      <c r="E101" t="s">
        <v>96</v>
      </c>
      <c r="F101">
        <v>0.02</v>
      </c>
      <c r="G101" s="12">
        <v>0</v>
      </c>
      <c r="H101" t="b">
        <v>1</v>
      </c>
    </row>
    <row r="102" spans="1:8">
      <c r="A102">
        <v>100</v>
      </c>
      <c r="B102" t="s">
        <v>230</v>
      </c>
      <c r="C102" t="s">
        <v>231</v>
      </c>
      <c r="D102" s="1">
        <v>3</v>
      </c>
      <c r="E102" t="s">
        <v>101</v>
      </c>
      <c r="F102">
        <v>0.03</v>
      </c>
      <c r="G102" s="12">
        <v>0</v>
      </c>
      <c r="H102" t="b">
        <v>1</v>
      </c>
    </row>
    <row r="103" spans="1:8">
      <c r="A103">
        <v>101</v>
      </c>
      <c r="B103" t="s">
        <v>232</v>
      </c>
      <c r="C103" t="s">
        <v>233</v>
      </c>
      <c r="D103" s="1">
        <v>3</v>
      </c>
      <c r="E103" t="s">
        <v>96</v>
      </c>
      <c r="F103">
        <v>0.03</v>
      </c>
      <c r="G103" s="12">
        <v>0</v>
      </c>
      <c r="H103" t="b">
        <v>1</v>
      </c>
    </row>
    <row r="104" spans="1:8">
      <c r="A104">
        <v>102</v>
      </c>
      <c r="B104" t="s">
        <v>234</v>
      </c>
      <c r="C104" t="s">
        <v>235</v>
      </c>
      <c r="D104" s="1">
        <v>3</v>
      </c>
      <c r="E104" t="s">
        <v>101</v>
      </c>
      <c r="F104">
        <v>0.03</v>
      </c>
      <c r="G104" s="12">
        <v>0</v>
      </c>
      <c r="H104" t="b">
        <v>1</v>
      </c>
    </row>
    <row r="105" spans="1:8">
      <c r="A105">
        <v>103</v>
      </c>
      <c r="B105" t="s">
        <v>236</v>
      </c>
      <c r="C105" t="s">
        <v>237</v>
      </c>
      <c r="D105" s="1">
        <v>4</v>
      </c>
      <c r="E105" t="s">
        <v>96</v>
      </c>
      <c r="F105">
        <v>0.04</v>
      </c>
      <c r="G105" s="12">
        <v>0</v>
      </c>
      <c r="H105" t="b">
        <v>1</v>
      </c>
    </row>
    <row r="106" spans="1:8">
      <c r="A106">
        <v>104</v>
      </c>
      <c r="B106" t="s">
        <v>238</v>
      </c>
      <c r="C106" t="s">
        <v>239</v>
      </c>
      <c r="D106" s="1">
        <v>4</v>
      </c>
      <c r="E106" t="s">
        <v>101</v>
      </c>
      <c r="F106">
        <v>0.04</v>
      </c>
      <c r="G106" s="12">
        <v>0</v>
      </c>
      <c r="H106" t="b">
        <v>1</v>
      </c>
    </row>
    <row r="107" spans="1:8">
      <c r="A107">
        <v>105</v>
      </c>
      <c r="B107" t="s">
        <v>240</v>
      </c>
      <c r="C107" t="s">
        <v>241</v>
      </c>
      <c r="D107" s="1">
        <v>4</v>
      </c>
      <c r="E107" t="s">
        <v>96</v>
      </c>
      <c r="F107">
        <v>0.04</v>
      </c>
      <c r="G107" s="12">
        <v>0</v>
      </c>
      <c r="H107" t="b">
        <v>1</v>
      </c>
    </row>
    <row r="108" spans="1:8">
      <c r="A108">
        <v>106</v>
      </c>
      <c r="B108" t="s">
        <v>242</v>
      </c>
      <c r="C108" t="s">
        <v>243</v>
      </c>
      <c r="D108" s="1">
        <v>5</v>
      </c>
      <c r="E108" t="s">
        <v>101</v>
      </c>
      <c r="F108">
        <v>0.05</v>
      </c>
      <c r="G108" s="12">
        <v>0</v>
      </c>
      <c r="H108" t="b">
        <v>1</v>
      </c>
    </row>
    <row r="109" spans="1:8">
      <c r="A109">
        <v>107</v>
      </c>
      <c r="B109" t="s">
        <v>244</v>
      </c>
      <c r="C109" t="s">
        <v>245</v>
      </c>
      <c r="D109" s="1">
        <v>5</v>
      </c>
      <c r="E109" t="s">
        <v>96</v>
      </c>
      <c r="F109">
        <v>0.05</v>
      </c>
      <c r="G109" s="12">
        <v>0</v>
      </c>
      <c r="H109" t="b">
        <v>1</v>
      </c>
    </row>
    <row r="110" spans="1:8">
      <c r="A110">
        <v>108</v>
      </c>
      <c r="B110" t="s">
        <v>246</v>
      </c>
      <c r="C110" t="s">
        <v>247</v>
      </c>
      <c r="D110" s="1">
        <v>5</v>
      </c>
      <c r="E110" t="s">
        <v>101</v>
      </c>
      <c r="F110">
        <v>0.05</v>
      </c>
      <c r="G110" s="12">
        <v>0</v>
      </c>
      <c r="H110" t="b">
        <v>1</v>
      </c>
    </row>
    <row r="111" spans="1:8">
      <c r="A111">
        <v>109</v>
      </c>
      <c r="B111" t="s">
        <v>248</v>
      </c>
      <c r="C111" t="s">
        <v>249</v>
      </c>
      <c r="D111" s="1">
        <v>6</v>
      </c>
      <c r="E111" t="s">
        <v>96</v>
      </c>
      <c r="F111">
        <v>0.06</v>
      </c>
      <c r="G111" s="12">
        <v>0</v>
      </c>
      <c r="H111" t="b">
        <v>1</v>
      </c>
    </row>
    <row r="112" spans="1:8">
      <c r="A112">
        <v>110</v>
      </c>
      <c r="B112" t="s">
        <v>250</v>
      </c>
      <c r="C112" t="s">
        <v>251</v>
      </c>
      <c r="D112" s="1">
        <v>6</v>
      </c>
      <c r="E112" t="s">
        <v>101</v>
      </c>
      <c r="F112">
        <v>0.06</v>
      </c>
      <c r="G112" s="12">
        <v>0</v>
      </c>
      <c r="H112" t="b">
        <v>1</v>
      </c>
    </row>
    <row r="113" spans="1:8">
      <c r="A113">
        <v>111</v>
      </c>
      <c r="B113" t="s">
        <v>252</v>
      </c>
      <c r="C113" t="s">
        <v>253</v>
      </c>
      <c r="D113" s="1">
        <v>7</v>
      </c>
      <c r="E113" t="s">
        <v>96</v>
      </c>
      <c r="F113">
        <v>7.0000000000000007E-2</v>
      </c>
      <c r="G113" s="12">
        <v>0</v>
      </c>
      <c r="H113" t="b">
        <v>1</v>
      </c>
    </row>
    <row r="114" spans="1:8">
      <c r="A114">
        <v>112</v>
      </c>
      <c r="B114" t="s">
        <v>254</v>
      </c>
      <c r="C114" t="s">
        <v>255</v>
      </c>
      <c r="D114" s="1">
        <v>2</v>
      </c>
      <c r="E114" t="s">
        <v>44</v>
      </c>
      <c r="F114">
        <v>0.02</v>
      </c>
      <c r="G114" s="12">
        <v>3</v>
      </c>
      <c r="H114" t="b">
        <v>1</v>
      </c>
    </row>
    <row r="115" spans="1:8">
      <c r="A115">
        <v>113</v>
      </c>
      <c r="B115" t="s">
        <v>256</v>
      </c>
      <c r="C115" t="s">
        <v>257</v>
      </c>
      <c r="D115" s="1">
        <v>3</v>
      </c>
      <c r="E115" t="s">
        <v>30</v>
      </c>
      <c r="F115">
        <v>0.03</v>
      </c>
      <c r="G115" s="12">
        <v>6</v>
      </c>
      <c r="H115" t="b">
        <v>1</v>
      </c>
    </row>
    <row r="116" spans="1:8">
      <c r="A116">
        <v>114</v>
      </c>
      <c r="B116" t="s">
        <v>258</v>
      </c>
      <c r="C116" t="s">
        <v>259</v>
      </c>
      <c r="D116" s="1">
        <v>4</v>
      </c>
      <c r="E116" t="s">
        <v>44</v>
      </c>
      <c r="F116">
        <v>0.04</v>
      </c>
      <c r="G116" s="12">
        <v>10</v>
      </c>
      <c r="H116" t="b">
        <v>1</v>
      </c>
    </row>
    <row r="117" spans="1:8">
      <c r="A117">
        <v>115</v>
      </c>
      <c r="B117" t="s">
        <v>260</v>
      </c>
      <c r="C117" t="s">
        <v>261</v>
      </c>
      <c r="D117" s="1">
        <v>5</v>
      </c>
      <c r="E117" t="s">
        <v>30</v>
      </c>
      <c r="F117">
        <v>0.05</v>
      </c>
      <c r="G117" s="12">
        <v>15</v>
      </c>
      <c r="H117" t="b">
        <v>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865D-9B7D-48E0-8443-504965A818EC}">
  <sheetPr codeName="Sheet6"/>
  <dimension ref="A1:K34"/>
  <sheetViews>
    <sheetView workbookViewId="0">
      <selection activeCell="F13" sqref="F13"/>
    </sheetView>
    <sheetView topLeftCell="A3" workbookViewId="1">
      <selection activeCell="D32" sqref="D32"/>
    </sheetView>
  </sheetViews>
  <sheetFormatPr defaultRowHeight="16.5"/>
  <cols>
    <col min="1" max="1" width="19.125" style="1" bestFit="1" customWidth="1"/>
    <col min="2" max="2" width="18.375" style="1" bestFit="1" customWidth="1"/>
    <col min="3" max="3" width="26.125" style="1" bestFit="1" customWidth="1"/>
    <col min="4" max="4" width="16.75" style="1" bestFit="1" customWidth="1"/>
    <col min="5" max="5" width="18.75" style="1" bestFit="1" customWidth="1"/>
    <col min="6" max="6" width="18.625" style="1" bestFit="1" customWidth="1"/>
    <col min="7" max="7" width="13.375" style="1" bestFit="1" customWidth="1"/>
    <col min="8" max="8" width="22.875" style="1" bestFit="1" customWidth="1"/>
    <col min="9" max="9" width="22.875" style="1" customWidth="1"/>
    <col min="10" max="10" width="17.125" style="1" bestFit="1" customWidth="1"/>
    <col min="11" max="11" width="14" bestFit="1" customWidth="1"/>
  </cols>
  <sheetData>
    <row r="1" spans="1:11" ht="17.25">
      <c r="A1" s="10" t="s">
        <v>5580</v>
      </c>
      <c r="B1" s="10" t="s">
        <v>262</v>
      </c>
      <c r="C1" s="10" t="s">
        <v>276</v>
      </c>
      <c r="D1" s="10" t="s">
        <v>277</v>
      </c>
      <c r="E1" s="10" t="s">
        <v>278</v>
      </c>
      <c r="F1" s="10" t="s">
        <v>263</v>
      </c>
      <c r="G1" s="10" t="s">
        <v>7186</v>
      </c>
      <c r="H1" s="10" t="s">
        <v>279</v>
      </c>
      <c r="I1" s="10" t="s">
        <v>6554</v>
      </c>
      <c r="J1" s="10" t="s">
        <v>280</v>
      </c>
      <c r="K1" s="20" t="s">
        <v>3458</v>
      </c>
    </row>
    <row r="2" spans="1:11">
      <c r="A2" s="30" t="s">
        <v>3479</v>
      </c>
      <c r="B2" s="30" t="s">
        <v>3478</v>
      </c>
      <c r="C2" s="30" t="s">
        <v>3477</v>
      </c>
      <c r="D2" s="30" t="s">
        <v>3476</v>
      </c>
      <c r="E2" s="30" t="s">
        <v>3475</v>
      </c>
      <c r="F2" s="30" t="s">
        <v>3474</v>
      </c>
      <c r="G2" s="30" t="s">
        <v>3473</v>
      </c>
      <c r="H2" s="30" t="s">
        <v>3472</v>
      </c>
      <c r="I2" s="30" t="s">
        <v>6555</v>
      </c>
      <c r="J2" s="30" t="s">
        <v>3471</v>
      </c>
      <c r="K2" s="22" t="s">
        <v>15</v>
      </c>
    </row>
    <row r="3" spans="1:11">
      <c r="A3" s="1" t="s">
        <v>5443</v>
      </c>
      <c r="B3" s="1" t="s">
        <v>265</v>
      </c>
      <c r="C3" s="1" t="s">
        <v>3995</v>
      </c>
      <c r="D3" s="1" t="s">
        <v>281</v>
      </c>
      <c r="E3" s="1">
        <v>0</v>
      </c>
      <c r="F3" s="1">
        <v>0</v>
      </c>
      <c r="G3" s="1">
        <v>1</v>
      </c>
      <c r="H3" s="1" t="s">
        <v>282</v>
      </c>
      <c r="J3" s="1">
        <v>14001</v>
      </c>
      <c r="K3" s="1" t="s">
        <v>3457</v>
      </c>
    </row>
    <row r="4" spans="1:11">
      <c r="A4" s="1" t="s">
        <v>7176</v>
      </c>
      <c r="B4" s="1" t="s">
        <v>267</v>
      </c>
      <c r="C4" s="1" t="s">
        <v>3998</v>
      </c>
      <c r="D4" s="1" t="s">
        <v>281</v>
      </c>
      <c r="E4" s="1">
        <v>0</v>
      </c>
      <c r="F4" s="1">
        <v>0</v>
      </c>
      <c r="G4" s="1">
        <v>1</v>
      </c>
      <c r="H4" s="1" t="s">
        <v>283</v>
      </c>
      <c r="J4" s="1">
        <v>14002</v>
      </c>
      <c r="K4" s="1" t="s">
        <v>3457</v>
      </c>
    </row>
    <row r="5" spans="1:11">
      <c r="A5" s="1" t="s">
        <v>7175</v>
      </c>
      <c r="B5" s="1" t="s">
        <v>265</v>
      </c>
      <c r="C5" s="1" t="s">
        <v>3999</v>
      </c>
      <c r="D5" s="1" t="s">
        <v>5374</v>
      </c>
      <c r="E5" s="1">
        <v>0</v>
      </c>
      <c r="F5" s="1">
        <v>0</v>
      </c>
      <c r="G5" s="1">
        <v>0.25</v>
      </c>
      <c r="H5" s="1" t="s">
        <v>7185</v>
      </c>
      <c r="J5" s="1">
        <v>14003</v>
      </c>
      <c r="K5" s="1" t="s">
        <v>3457</v>
      </c>
    </row>
    <row r="6" spans="1:11">
      <c r="A6" s="1" t="s">
        <v>4000</v>
      </c>
      <c r="B6" s="1" t="s">
        <v>265</v>
      </c>
      <c r="C6" s="1" t="s">
        <v>4003</v>
      </c>
      <c r="D6" s="1" t="s">
        <v>285</v>
      </c>
      <c r="E6" s="1">
        <v>0</v>
      </c>
      <c r="F6" s="1">
        <v>0</v>
      </c>
      <c r="G6" s="1">
        <v>1</v>
      </c>
      <c r="H6" s="1" t="s">
        <v>286</v>
      </c>
      <c r="J6" s="1">
        <v>14004</v>
      </c>
      <c r="K6" s="1" t="s">
        <v>3457</v>
      </c>
    </row>
    <row r="7" spans="1:11">
      <c r="A7" s="1" t="s">
        <v>5356</v>
      </c>
      <c r="B7" s="1" t="s">
        <v>265</v>
      </c>
      <c r="C7" s="1" t="s">
        <v>4002</v>
      </c>
      <c r="D7" s="1" t="s">
        <v>5374</v>
      </c>
      <c r="E7" s="1">
        <v>0</v>
      </c>
      <c r="F7" s="1">
        <v>0</v>
      </c>
      <c r="G7" s="1">
        <v>1</v>
      </c>
      <c r="H7" s="1" t="s">
        <v>287</v>
      </c>
      <c r="J7" s="1">
        <v>14005</v>
      </c>
      <c r="K7" s="1" t="s">
        <v>3457</v>
      </c>
    </row>
    <row r="8" spans="1:11">
      <c r="A8" s="1" t="s">
        <v>5357</v>
      </c>
      <c r="B8" s="1" t="s">
        <v>265</v>
      </c>
      <c r="C8" s="1" t="s">
        <v>4001</v>
      </c>
      <c r="D8" s="1" t="s">
        <v>5373</v>
      </c>
      <c r="E8" s="1">
        <v>0</v>
      </c>
      <c r="F8" s="1">
        <v>0</v>
      </c>
      <c r="G8" s="1">
        <v>1</v>
      </c>
      <c r="H8" s="1" t="s">
        <v>288</v>
      </c>
      <c r="J8" s="1">
        <v>14006</v>
      </c>
      <c r="K8" s="1" t="s">
        <v>3457</v>
      </c>
    </row>
    <row r="9" spans="1:11">
      <c r="A9" s="1" t="s">
        <v>5377</v>
      </c>
      <c r="B9" s="1" t="s">
        <v>265</v>
      </c>
      <c r="C9" s="1" t="s">
        <v>4004</v>
      </c>
      <c r="D9" s="1" t="s">
        <v>284</v>
      </c>
      <c r="E9" s="1">
        <v>0</v>
      </c>
      <c r="F9" s="1">
        <v>0</v>
      </c>
      <c r="G9" s="1">
        <v>1</v>
      </c>
      <c r="H9" s="1" t="s">
        <v>271</v>
      </c>
      <c r="J9" s="1">
        <v>14007</v>
      </c>
    </row>
    <row r="10" spans="1:11">
      <c r="A10" s="1" t="s">
        <v>7177</v>
      </c>
      <c r="B10" s="1" t="s">
        <v>265</v>
      </c>
      <c r="C10" s="1" t="s">
        <v>4005</v>
      </c>
      <c r="D10" s="1" t="s">
        <v>281</v>
      </c>
      <c r="E10" s="1">
        <v>0</v>
      </c>
      <c r="F10" s="1">
        <v>0</v>
      </c>
      <c r="G10" s="1">
        <v>1</v>
      </c>
      <c r="H10" s="1" t="s">
        <v>289</v>
      </c>
      <c r="J10" s="1">
        <v>14008</v>
      </c>
    </row>
    <row r="11" spans="1:11">
      <c r="A11" s="1" t="s">
        <v>7178</v>
      </c>
      <c r="B11" s="1" t="s">
        <v>267</v>
      </c>
      <c r="C11" s="1" t="s">
        <v>4006</v>
      </c>
      <c r="D11" s="1" t="s">
        <v>281</v>
      </c>
      <c r="E11" s="1">
        <v>0</v>
      </c>
      <c r="F11" s="1">
        <v>0</v>
      </c>
      <c r="G11" s="1">
        <v>1</v>
      </c>
      <c r="H11" s="1" t="s">
        <v>290</v>
      </c>
      <c r="J11" s="1">
        <v>14009</v>
      </c>
    </row>
    <row r="12" spans="1:11">
      <c r="A12" s="1" t="s">
        <v>7179</v>
      </c>
      <c r="B12" s="1" t="s">
        <v>267</v>
      </c>
      <c r="C12" s="1" t="s">
        <v>4007</v>
      </c>
      <c r="D12" s="1" t="s">
        <v>285</v>
      </c>
      <c r="E12" s="1">
        <v>0</v>
      </c>
      <c r="F12" s="1">
        <v>0</v>
      </c>
      <c r="G12" s="1">
        <v>1</v>
      </c>
      <c r="H12" s="1" t="s">
        <v>292</v>
      </c>
      <c r="J12" s="1">
        <v>14010</v>
      </c>
    </row>
    <row r="13" spans="1:11">
      <c r="A13" s="1" t="s">
        <v>7180</v>
      </c>
      <c r="B13" s="1" t="s">
        <v>267</v>
      </c>
      <c r="C13" s="1" t="s">
        <v>4008</v>
      </c>
      <c r="D13" s="1" t="s">
        <v>285</v>
      </c>
      <c r="E13" s="1">
        <v>0</v>
      </c>
      <c r="F13" s="1">
        <v>0</v>
      </c>
      <c r="G13" s="1">
        <v>1</v>
      </c>
      <c r="H13" s="1" t="s">
        <v>294</v>
      </c>
      <c r="J13" s="1">
        <v>14011</v>
      </c>
    </row>
    <row r="14" spans="1:11">
      <c r="A14" s="1" t="s">
        <v>7181</v>
      </c>
      <c r="B14" s="1" t="s">
        <v>267</v>
      </c>
      <c r="C14" s="1" t="s">
        <v>4009</v>
      </c>
      <c r="D14" s="1" t="s">
        <v>281</v>
      </c>
      <c r="E14" s="1">
        <v>0</v>
      </c>
      <c r="F14" s="1">
        <v>0</v>
      </c>
      <c r="G14" s="1">
        <v>1</v>
      </c>
      <c r="H14" s="1" t="s">
        <v>295</v>
      </c>
      <c r="J14" s="1">
        <v>14012</v>
      </c>
    </row>
    <row r="15" spans="1:11">
      <c r="A15" s="1" t="s">
        <v>3996</v>
      </c>
      <c r="B15" s="1" t="s">
        <v>265</v>
      </c>
      <c r="C15" s="1" t="s">
        <v>4010</v>
      </c>
      <c r="D15" s="1" t="s">
        <v>281</v>
      </c>
      <c r="E15" s="1">
        <v>0</v>
      </c>
      <c r="F15" s="1">
        <v>0</v>
      </c>
      <c r="G15" s="1">
        <v>1</v>
      </c>
      <c r="H15" s="1" t="s">
        <v>297</v>
      </c>
      <c r="J15" s="1">
        <v>14013</v>
      </c>
    </row>
    <row r="16" spans="1:11">
      <c r="A16" s="1" t="s">
        <v>3997</v>
      </c>
      <c r="B16" s="1" t="s">
        <v>1865</v>
      </c>
      <c r="C16" s="1" t="s">
        <v>4011</v>
      </c>
      <c r="D16" s="1" t="s">
        <v>5579</v>
      </c>
      <c r="E16" s="1">
        <v>0</v>
      </c>
      <c r="F16" s="1">
        <v>0</v>
      </c>
      <c r="G16" s="1">
        <v>1</v>
      </c>
      <c r="H16" s="1" t="s">
        <v>5020</v>
      </c>
      <c r="J16" s="1">
        <v>14014</v>
      </c>
      <c r="K16" t="s">
        <v>5026</v>
      </c>
    </row>
    <row r="17" spans="1:10">
      <c r="A17" s="1" t="s">
        <v>4012</v>
      </c>
      <c r="B17" s="1" t="s">
        <v>265</v>
      </c>
      <c r="C17" s="1" t="s">
        <v>4013</v>
      </c>
      <c r="D17" s="1" t="s">
        <v>285</v>
      </c>
      <c r="E17" s="1">
        <v>0</v>
      </c>
      <c r="F17" s="1">
        <v>0</v>
      </c>
      <c r="G17" s="1">
        <v>1</v>
      </c>
      <c r="H17" s="1" t="s">
        <v>298</v>
      </c>
      <c r="J17" s="1">
        <v>14015</v>
      </c>
    </row>
    <row r="18" spans="1:10">
      <c r="A18" s="1" t="s">
        <v>7182</v>
      </c>
      <c r="B18" s="1" t="s">
        <v>265</v>
      </c>
      <c r="C18" s="1" t="s">
        <v>4014</v>
      </c>
      <c r="D18" s="1" t="s">
        <v>281</v>
      </c>
      <c r="E18" s="1">
        <v>0</v>
      </c>
      <c r="F18" s="1">
        <v>0</v>
      </c>
      <c r="G18" s="1">
        <v>1</v>
      </c>
      <c r="H18" s="1" t="s">
        <v>273</v>
      </c>
      <c r="J18" s="1">
        <v>14016</v>
      </c>
    </row>
    <row r="19" spans="1:10">
      <c r="A19" s="1" t="s">
        <v>7183</v>
      </c>
      <c r="B19" s="1" t="s">
        <v>265</v>
      </c>
      <c r="C19" s="1" t="s">
        <v>4015</v>
      </c>
      <c r="D19" s="1" t="s">
        <v>281</v>
      </c>
      <c r="E19" s="1">
        <v>0</v>
      </c>
      <c r="F19" s="1">
        <v>0</v>
      </c>
      <c r="G19" s="1">
        <v>1</v>
      </c>
      <c r="H19" s="1" t="s">
        <v>273</v>
      </c>
      <c r="J19" s="1">
        <v>14017</v>
      </c>
    </row>
    <row r="20" spans="1:10">
      <c r="A20" s="1" t="s">
        <v>7184</v>
      </c>
      <c r="B20" s="1" t="s">
        <v>265</v>
      </c>
      <c r="C20" s="1" t="s">
        <v>4016</v>
      </c>
      <c r="D20" s="1" t="s">
        <v>285</v>
      </c>
      <c r="E20" s="1">
        <v>0</v>
      </c>
      <c r="F20" s="1">
        <v>0</v>
      </c>
      <c r="G20" s="1">
        <v>1</v>
      </c>
      <c r="H20" s="1" t="s">
        <v>4767</v>
      </c>
      <c r="J20" s="1">
        <v>14018</v>
      </c>
    </row>
    <row r="21" spans="1:10">
      <c r="A21" s="1" t="s">
        <v>5415</v>
      </c>
      <c r="B21" s="1" t="s">
        <v>5417</v>
      </c>
      <c r="C21" s="1" t="s">
        <v>5418</v>
      </c>
      <c r="D21" s="1" t="s">
        <v>5373</v>
      </c>
      <c r="E21" s="1">
        <v>0</v>
      </c>
      <c r="F21" s="1">
        <v>0</v>
      </c>
      <c r="G21" s="1">
        <v>1</v>
      </c>
      <c r="H21" s="1" t="s">
        <v>5419</v>
      </c>
      <c r="J21" s="1">
        <v>14019</v>
      </c>
    </row>
    <row r="22" spans="1:10">
      <c r="A22" s="1" t="s">
        <v>5430</v>
      </c>
      <c r="B22" s="1" t="s">
        <v>5417</v>
      </c>
      <c r="C22" s="1" t="s">
        <v>5432</v>
      </c>
      <c r="D22" s="1" t="s">
        <v>5373</v>
      </c>
      <c r="E22" s="1">
        <v>0</v>
      </c>
      <c r="F22" s="1">
        <v>0</v>
      </c>
      <c r="G22" s="1">
        <v>1</v>
      </c>
      <c r="H22" s="1" t="s">
        <v>5433</v>
      </c>
      <c r="J22" s="1">
        <v>14020</v>
      </c>
    </row>
    <row r="23" spans="1:10">
      <c r="A23" s="1" t="s">
        <v>5451</v>
      </c>
      <c r="B23" s="1" t="s">
        <v>5417</v>
      </c>
      <c r="C23" s="1" t="s">
        <v>5453</v>
      </c>
      <c r="D23" s="1" t="s">
        <v>5579</v>
      </c>
      <c r="E23" s="1">
        <v>0</v>
      </c>
      <c r="F23" s="1">
        <v>0</v>
      </c>
      <c r="G23" s="1">
        <v>1</v>
      </c>
      <c r="H23" s="1" t="s">
        <v>5454</v>
      </c>
      <c r="I23" s="1" t="s">
        <v>6556</v>
      </c>
      <c r="J23" s="1">
        <v>14021</v>
      </c>
    </row>
    <row r="24" spans="1:10">
      <c r="A24" s="1" t="s">
        <v>5474</v>
      </c>
      <c r="B24" s="1" t="s">
        <v>5475</v>
      </c>
      <c r="C24" s="1" t="s">
        <v>5476</v>
      </c>
      <c r="D24" s="1" t="s">
        <v>5373</v>
      </c>
      <c r="E24" s="1">
        <v>0</v>
      </c>
      <c r="F24" s="1">
        <v>0</v>
      </c>
      <c r="G24" s="1">
        <v>0.6</v>
      </c>
      <c r="H24" s="1" t="s">
        <v>5477</v>
      </c>
      <c r="J24" s="1">
        <v>14022</v>
      </c>
    </row>
    <row r="25" spans="1:10">
      <c r="A25" s="1" t="s">
        <v>7265</v>
      </c>
      <c r="B25" s="1" t="s">
        <v>5475</v>
      </c>
      <c r="C25" s="1" t="s">
        <v>5476</v>
      </c>
      <c r="D25" s="1" t="s">
        <v>5373</v>
      </c>
      <c r="E25" s="1">
        <v>0</v>
      </c>
      <c r="F25" s="1">
        <v>0</v>
      </c>
      <c r="G25" s="1">
        <v>1.2</v>
      </c>
      <c r="H25" s="1" t="s">
        <v>5477</v>
      </c>
      <c r="J25" s="1">
        <v>14022</v>
      </c>
    </row>
    <row r="26" spans="1:10">
      <c r="A26" s="1" t="s">
        <v>5486</v>
      </c>
      <c r="B26" s="1" t="s">
        <v>5489</v>
      </c>
      <c r="C26" s="1" t="s">
        <v>5487</v>
      </c>
      <c r="D26" s="1" t="s">
        <v>5374</v>
      </c>
      <c r="E26" s="1">
        <v>0</v>
      </c>
      <c r="F26" s="1">
        <v>0</v>
      </c>
      <c r="G26" s="1">
        <v>1</v>
      </c>
      <c r="H26" s="1" t="s">
        <v>5488</v>
      </c>
      <c r="J26" s="1">
        <v>14023</v>
      </c>
    </row>
    <row r="27" spans="1:10">
      <c r="A27" s="1" t="s">
        <v>5494</v>
      </c>
      <c r="B27" s="1" t="s">
        <v>5417</v>
      </c>
      <c r="C27" s="1" t="s">
        <v>5496</v>
      </c>
      <c r="D27" s="1" t="s">
        <v>5373</v>
      </c>
      <c r="E27" s="1">
        <v>0</v>
      </c>
      <c r="F27" s="1">
        <v>0</v>
      </c>
      <c r="G27" s="1">
        <v>1</v>
      </c>
      <c r="H27" s="1" t="s">
        <v>5497</v>
      </c>
      <c r="J27" s="1">
        <v>14024</v>
      </c>
    </row>
    <row r="28" spans="1:10">
      <c r="A28" s="1" t="s">
        <v>5507</v>
      </c>
      <c r="B28" s="1" t="s">
        <v>5475</v>
      </c>
      <c r="C28" s="1" t="s">
        <v>5510</v>
      </c>
      <c r="D28" s="1" t="s">
        <v>5373</v>
      </c>
      <c r="E28" s="1">
        <v>0</v>
      </c>
      <c r="F28" s="1">
        <v>0</v>
      </c>
      <c r="G28" s="1">
        <v>1</v>
      </c>
      <c r="H28" s="1" t="s">
        <v>5511</v>
      </c>
      <c r="J28" s="1">
        <v>14025</v>
      </c>
    </row>
    <row r="29" spans="1:10">
      <c r="A29" s="1" t="s">
        <v>5513</v>
      </c>
      <c r="B29" s="1" t="s">
        <v>5475</v>
      </c>
      <c r="C29" s="1" t="s">
        <v>5516</v>
      </c>
      <c r="D29" s="1" t="s">
        <v>5373</v>
      </c>
      <c r="E29" s="1">
        <v>0</v>
      </c>
      <c r="F29" s="1">
        <v>0</v>
      </c>
      <c r="G29" s="1">
        <v>1</v>
      </c>
      <c r="H29" s="1" t="s">
        <v>5517</v>
      </c>
      <c r="J29" s="1">
        <v>14026</v>
      </c>
    </row>
    <row r="30" spans="1:10">
      <c r="A30" s="1" t="s">
        <v>5518</v>
      </c>
      <c r="B30" s="1" t="s">
        <v>5475</v>
      </c>
      <c r="C30" s="1" t="s">
        <v>5519</v>
      </c>
      <c r="D30" s="1" t="s">
        <v>5373</v>
      </c>
      <c r="E30" s="1">
        <v>0</v>
      </c>
      <c r="F30" s="1">
        <v>0</v>
      </c>
      <c r="G30" s="1">
        <v>1</v>
      </c>
      <c r="H30" s="1" t="s">
        <v>5520</v>
      </c>
      <c r="J30" s="1">
        <v>14027</v>
      </c>
    </row>
    <row r="31" spans="1:10">
      <c r="A31" s="1" t="s">
        <v>5568</v>
      </c>
      <c r="B31" s="1" t="s">
        <v>5475</v>
      </c>
      <c r="C31" s="1" t="s">
        <v>5569</v>
      </c>
      <c r="D31" s="1" t="s">
        <v>5373</v>
      </c>
      <c r="E31" s="1">
        <v>0</v>
      </c>
      <c r="F31" s="1">
        <v>0</v>
      </c>
      <c r="G31" s="1">
        <v>1</v>
      </c>
      <c r="H31" s="1" t="s">
        <v>5570</v>
      </c>
      <c r="J31" s="1">
        <v>14028</v>
      </c>
    </row>
    <row r="32" spans="1:10">
      <c r="A32" s="1" t="s">
        <v>7263</v>
      </c>
      <c r="B32" s="1" t="s">
        <v>5417</v>
      </c>
      <c r="C32" s="1" t="s">
        <v>7264</v>
      </c>
      <c r="D32" s="1" t="s">
        <v>5579</v>
      </c>
      <c r="E32" s="1">
        <v>0</v>
      </c>
      <c r="F32" s="1">
        <v>0</v>
      </c>
      <c r="G32" s="1">
        <v>1</v>
      </c>
      <c r="H32" s="1" t="s">
        <v>4535</v>
      </c>
      <c r="J32" s="1">
        <v>14029</v>
      </c>
    </row>
    <row r="33" spans="1:10">
      <c r="A33" s="1" t="s">
        <v>5584</v>
      </c>
      <c r="B33" s="1" t="s">
        <v>5475</v>
      </c>
      <c r="C33" s="1" t="s">
        <v>5586</v>
      </c>
      <c r="D33" s="1" t="s">
        <v>5374</v>
      </c>
      <c r="E33" s="1">
        <v>0</v>
      </c>
      <c r="F33" s="1">
        <v>0</v>
      </c>
      <c r="G33" s="1">
        <v>1</v>
      </c>
      <c r="H33" s="1" t="s">
        <v>5587</v>
      </c>
      <c r="J33" s="1">
        <v>14030</v>
      </c>
    </row>
    <row r="34" spans="1:10">
      <c r="A34" s="1" t="s">
        <v>5602</v>
      </c>
      <c r="B34" s="1" t="s">
        <v>5475</v>
      </c>
      <c r="C34" s="1" t="s">
        <v>5603</v>
      </c>
      <c r="D34" s="1" t="s">
        <v>5374</v>
      </c>
      <c r="E34" s="1">
        <v>0</v>
      </c>
      <c r="F34" s="1">
        <v>0</v>
      </c>
      <c r="G34" s="1">
        <v>1</v>
      </c>
      <c r="H34" s="1" t="s">
        <v>5604</v>
      </c>
      <c r="J34" s="1">
        <v>14031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455-134C-4CE6-8CFC-F0C3B38938EC}">
  <sheetPr codeName="Sheet7"/>
  <dimension ref="A1:AI132"/>
  <sheetViews>
    <sheetView topLeftCell="L57" workbookViewId="0">
      <selection activeCell="U79" sqref="U79"/>
    </sheetView>
    <sheetView topLeftCell="M50" workbookViewId="1">
      <selection activeCell="U72" sqref="U72"/>
    </sheetView>
  </sheetViews>
  <sheetFormatPr defaultRowHeight="16.5"/>
  <cols>
    <col min="2" max="2" width="24.375" customWidth="1"/>
    <col min="3" max="3" width="18.625" bestFit="1" customWidth="1"/>
    <col min="4" max="4" width="19.875" bestFit="1" customWidth="1"/>
    <col min="5" max="5" width="11.375" bestFit="1" customWidth="1"/>
    <col min="6" max="6" width="14" bestFit="1" customWidth="1"/>
    <col min="8" max="8" width="11.75" bestFit="1" customWidth="1"/>
    <col min="9" max="9" width="12.5" bestFit="1" customWidth="1"/>
    <col min="10" max="10" width="16.75" bestFit="1" customWidth="1"/>
    <col min="11" max="11" width="20.875" bestFit="1" customWidth="1"/>
    <col min="12" max="12" width="16.75" customWidth="1"/>
    <col min="13" max="13" width="14.625" bestFit="1" customWidth="1"/>
    <col min="14" max="14" width="15.125" bestFit="1" customWidth="1"/>
    <col min="15" max="15" width="16.125" bestFit="1" customWidth="1"/>
    <col min="16" max="16" width="19.5" bestFit="1" customWidth="1"/>
    <col min="17" max="17" width="19.875" bestFit="1" customWidth="1"/>
    <col min="18" max="18" width="14.125" bestFit="1" customWidth="1"/>
    <col min="19" max="19" width="24.25" style="11" bestFit="1" customWidth="1"/>
    <col min="20" max="20" width="14.125" bestFit="1" customWidth="1"/>
    <col min="21" max="21" width="25.625" style="11" bestFit="1" customWidth="1"/>
    <col min="22" max="22" width="14.125" bestFit="1" customWidth="1"/>
    <col min="23" max="23" width="25.25" style="11" bestFit="1" customWidth="1"/>
    <col min="25" max="25" width="19.125" style="11" bestFit="1" customWidth="1"/>
    <col min="26" max="26" width="20.5" bestFit="1" customWidth="1"/>
    <col min="27" max="27" width="20.25" bestFit="1" customWidth="1"/>
    <col min="28" max="28" width="20.75" bestFit="1" customWidth="1"/>
    <col min="29" max="29" width="23.5" bestFit="1" customWidth="1"/>
    <col min="30" max="32" width="20" bestFit="1" customWidth="1"/>
    <col min="33" max="35" width="24.125" bestFit="1" customWidth="1"/>
  </cols>
  <sheetData>
    <row r="1" spans="1:35">
      <c r="A1" s="9" t="s">
        <v>300</v>
      </c>
      <c r="B1" s="49" t="s">
        <v>3458</v>
      </c>
      <c r="C1" s="9" t="s">
        <v>301</v>
      </c>
      <c r="D1" s="9" t="s">
        <v>341</v>
      </c>
      <c r="E1" s="9" t="s">
        <v>342</v>
      </c>
      <c r="F1" s="9" t="s">
        <v>343</v>
      </c>
      <c r="G1" s="9" t="s">
        <v>344</v>
      </c>
      <c r="H1" s="9" t="s">
        <v>345</v>
      </c>
      <c r="I1" s="9" t="s">
        <v>7122</v>
      </c>
      <c r="J1" s="9" t="s">
        <v>4765</v>
      </c>
      <c r="K1" s="9" t="s">
        <v>4764</v>
      </c>
      <c r="L1" s="9" t="s">
        <v>4760</v>
      </c>
      <c r="M1" s="9" t="s">
        <v>346</v>
      </c>
      <c r="N1" s="9" t="s">
        <v>5027</v>
      </c>
      <c r="O1" s="9" t="s">
        <v>348</v>
      </c>
      <c r="P1" s="9" t="s">
        <v>349</v>
      </c>
      <c r="Q1" s="9" t="s">
        <v>275</v>
      </c>
      <c r="R1" s="9" t="s">
        <v>350</v>
      </c>
      <c r="S1" s="31" t="s">
        <v>302</v>
      </c>
      <c r="T1" s="9" t="s">
        <v>303</v>
      </c>
      <c r="U1" s="31" t="s">
        <v>351</v>
      </c>
      <c r="V1" s="9" t="s">
        <v>304</v>
      </c>
      <c r="W1" s="31" t="s">
        <v>352</v>
      </c>
      <c r="X1" s="9" t="s">
        <v>305</v>
      </c>
      <c r="Y1" s="31" t="s">
        <v>353</v>
      </c>
      <c r="Z1" s="9" t="s">
        <v>355</v>
      </c>
      <c r="AA1" s="9" t="s">
        <v>356</v>
      </c>
      <c r="AB1" s="9" t="s">
        <v>357</v>
      </c>
      <c r="AC1" s="9" t="s">
        <v>358</v>
      </c>
      <c r="AD1" s="9" t="s">
        <v>354</v>
      </c>
      <c r="AE1" s="9" t="s">
        <v>306</v>
      </c>
      <c r="AF1" s="9" t="s">
        <v>307</v>
      </c>
      <c r="AG1" s="9" t="s">
        <v>6845</v>
      </c>
      <c r="AH1" s="9" t="s">
        <v>6846</v>
      </c>
      <c r="AI1" s="9" t="s">
        <v>6847</v>
      </c>
    </row>
    <row r="2" spans="1:35">
      <c r="A2" s="19" t="s">
        <v>3480</v>
      </c>
      <c r="B2" s="50" t="s">
        <v>3526</v>
      </c>
      <c r="C2" s="19" t="s">
        <v>3481</v>
      </c>
      <c r="D2" s="19" t="s">
        <v>5336</v>
      </c>
      <c r="E2" s="19" t="s">
        <v>3479</v>
      </c>
      <c r="F2" s="19" t="s">
        <v>3482</v>
      </c>
      <c r="G2" s="19" t="s">
        <v>3483</v>
      </c>
      <c r="H2" s="19" t="s">
        <v>3484</v>
      </c>
      <c r="I2" s="19" t="s">
        <v>3485</v>
      </c>
      <c r="J2" s="19" t="s">
        <v>3486</v>
      </c>
      <c r="K2" s="19" t="s">
        <v>4766</v>
      </c>
      <c r="L2" s="19" t="s">
        <v>4761</v>
      </c>
      <c r="M2" s="19" t="s">
        <v>3487</v>
      </c>
      <c r="N2" s="19" t="s">
        <v>3488</v>
      </c>
      <c r="O2" s="19" t="s">
        <v>3489</v>
      </c>
      <c r="P2" s="19" t="s">
        <v>3490</v>
      </c>
      <c r="Q2" s="19" t="s">
        <v>3491</v>
      </c>
      <c r="R2" s="25" t="s">
        <v>3492</v>
      </c>
      <c r="S2" s="21" t="s">
        <v>3493</v>
      </c>
      <c r="T2" s="19" t="s">
        <v>3497</v>
      </c>
      <c r="U2" s="21" t="s">
        <v>3494</v>
      </c>
      <c r="V2" s="19" t="s">
        <v>3498</v>
      </c>
      <c r="W2" s="21" t="s">
        <v>3495</v>
      </c>
      <c r="X2" s="19" t="s">
        <v>3499</v>
      </c>
      <c r="Y2" s="21" t="s">
        <v>3496</v>
      </c>
      <c r="Z2" s="25" t="s">
        <v>3503</v>
      </c>
      <c r="AA2" s="25" t="s">
        <v>3504</v>
      </c>
      <c r="AB2" s="25" t="s">
        <v>3505</v>
      </c>
      <c r="AC2" s="25" t="s">
        <v>3506</v>
      </c>
      <c r="AD2" s="25" t="s">
        <v>3500</v>
      </c>
      <c r="AE2" s="25" t="s">
        <v>3501</v>
      </c>
      <c r="AF2" s="25" t="s">
        <v>3502</v>
      </c>
      <c r="AG2" s="25" t="s">
        <v>6848</v>
      </c>
      <c r="AH2" s="25" t="s">
        <v>6849</v>
      </c>
      <c r="AI2" s="25" t="s">
        <v>6850</v>
      </c>
    </row>
    <row r="3" spans="1:35">
      <c r="A3">
        <v>700001</v>
      </c>
      <c r="B3" s="8" t="s">
        <v>4426</v>
      </c>
      <c r="C3" t="s">
        <v>273</v>
      </c>
      <c r="D3" t="s">
        <v>397</v>
      </c>
      <c r="E3" t="s">
        <v>315</v>
      </c>
      <c r="F3">
        <v>10101</v>
      </c>
      <c r="G3">
        <v>0</v>
      </c>
      <c r="H3">
        <v>0</v>
      </c>
      <c r="I3">
        <v>0</v>
      </c>
      <c r="L3">
        <v>0</v>
      </c>
      <c r="M3" t="s">
        <v>373</v>
      </c>
      <c r="N3">
        <v>0</v>
      </c>
      <c r="O3">
        <v>0</v>
      </c>
      <c r="P3">
        <v>0</v>
      </c>
      <c r="Q3" t="s">
        <v>273</v>
      </c>
      <c r="R3">
        <v>0.1</v>
      </c>
      <c r="S3" s="11" t="s">
        <v>398</v>
      </c>
      <c r="T3">
        <v>0.1</v>
      </c>
      <c r="U3" s="11" t="s">
        <v>399</v>
      </c>
      <c r="V3">
        <v>0</v>
      </c>
      <c r="X3">
        <v>0</v>
      </c>
      <c r="Z3">
        <v>301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</row>
    <row r="4" spans="1:35">
      <c r="A4">
        <v>700002</v>
      </c>
      <c r="B4" s="8" t="s">
        <v>4427</v>
      </c>
      <c r="C4" t="s">
        <v>273</v>
      </c>
      <c r="D4" t="s">
        <v>400</v>
      </c>
      <c r="E4" t="s">
        <v>315</v>
      </c>
      <c r="F4">
        <v>10201</v>
      </c>
      <c r="G4">
        <v>0</v>
      </c>
      <c r="H4">
        <v>0</v>
      </c>
      <c r="I4">
        <v>0</v>
      </c>
      <c r="L4">
        <v>0</v>
      </c>
      <c r="M4" t="s">
        <v>373</v>
      </c>
      <c r="N4">
        <v>0</v>
      </c>
      <c r="O4">
        <v>0</v>
      </c>
      <c r="P4">
        <v>0</v>
      </c>
      <c r="Q4" t="s">
        <v>273</v>
      </c>
      <c r="R4">
        <v>0.1</v>
      </c>
      <c r="S4" s="11" t="s">
        <v>401</v>
      </c>
      <c r="T4">
        <v>0</v>
      </c>
      <c r="V4">
        <v>0</v>
      </c>
      <c r="X4">
        <v>0</v>
      </c>
      <c r="Z4">
        <v>301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</row>
    <row r="5" spans="1:35">
      <c r="A5">
        <v>700003</v>
      </c>
      <c r="B5" s="8" t="s">
        <v>4428</v>
      </c>
      <c r="C5" t="s">
        <v>273</v>
      </c>
      <c r="D5" t="s">
        <v>402</v>
      </c>
      <c r="E5" t="s">
        <v>315</v>
      </c>
      <c r="F5">
        <v>10202</v>
      </c>
      <c r="G5">
        <v>0</v>
      </c>
      <c r="H5">
        <v>0</v>
      </c>
      <c r="I5">
        <v>0</v>
      </c>
      <c r="L5">
        <v>0</v>
      </c>
      <c r="M5" t="s">
        <v>373</v>
      </c>
      <c r="N5">
        <v>0</v>
      </c>
      <c r="O5">
        <v>0</v>
      </c>
      <c r="P5">
        <v>0</v>
      </c>
      <c r="Q5" t="s">
        <v>273</v>
      </c>
      <c r="R5">
        <v>0.1</v>
      </c>
      <c r="S5" s="11" t="s">
        <v>403</v>
      </c>
      <c r="T5">
        <v>0</v>
      </c>
      <c r="V5">
        <v>0</v>
      </c>
      <c r="X5">
        <v>0</v>
      </c>
      <c r="Z5">
        <v>301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</row>
    <row r="6" spans="1:35">
      <c r="A6">
        <v>700004</v>
      </c>
      <c r="B6" s="8" t="s">
        <v>4429</v>
      </c>
      <c r="C6" t="s">
        <v>273</v>
      </c>
      <c r="D6" t="s">
        <v>404</v>
      </c>
      <c r="E6" t="s">
        <v>315</v>
      </c>
      <c r="F6">
        <v>10203</v>
      </c>
      <c r="G6">
        <v>0</v>
      </c>
      <c r="H6">
        <v>0</v>
      </c>
      <c r="I6">
        <v>0</v>
      </c>
      <c r="L6">
        <v>0</v>
      </c>
      <c r="M6" t="s">
        <v>373</v>
      </c>
      <c r="N6">
        <v>0</v>
      </c>
      <c r="O6">
        <v>0</v>
      </c>
      <c r="P6">
        <v>0</v>
      </c>
      <c r="Q6" t="s">
        <v>273</v>
      </c>
      <c r="R6">
        <v>0.1</v>
      </c>
      <c r="S6" s="11" t="s">
        <v>405</v>
      </c>
      <c r="T6">
        <v>0</v>
      </c>
      <c r="V6">
        <v>0</v>
      </c>
      <c r="X6">
        <v>0</v>
      </c>
      <c r="Z6">
        <v>301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</row>
    <row r="7" spans="1:35">
      <c r="A7">
        <v>700005</v>
      </c>
      <c r="B7" s="8" t="s">
        <v>4430</v>
      </c>
      <c r="C7" t="s">
        <v>273</v>
      </c>
      <c r="D7" t="s">
        <v>316</v>
      </c>
      <c r="E7" t="s">
        <v>315</v>
      </c>
      <c r="F7">
        <v>10301</v>
      </c>
      <c r="G7">
        <v>0</v>
      </c>
      <c r="H7">
        <v>0</v>
      </c>
      <c r="I7">
        <v>0</v>
      </c>
      <c r="L7">
        <v>0</v>
      </c>
      <c r="M7" t="s">
        <v>373</v>
      </c>
      <c r="N7">
        <v>0</v>
      </c>
      <c r="O7">
        <v>0</v>
      </c>
      <c r="P7">
        <v>0</v>
      </c>
      <c r="Q7" t="s">
        <v>273</v>
      </c>
      <c r="R7">
        <v>0.1</v>
      </c>
      <c r="S7" s="11" t="s">
        <v>406</v>
      </c>
      <c r="T7">
        <v>0</v>
      </c>
      <c r="V7">
        <v>0</v>
      </c>
      <c r="X7">
        <v>0</v>
      </c>
      <c r="Z7">
        <v>301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</row>
    <row r="8" spans="1:35">
      <c r="A8">
        <v>700006</v>
      </c>
      <c r="B8" s="8" t="s">
        <v>4431</v>
      </c>
      <c r="C8" t="s">
        <v>273</v>
      </c>
      <c r="D8" t="s">
        <v>317</v>
      </c>
      <c r="E8" t="s">
        <v>315</v>
      </c>
      <c r="F8">
        <v>10302</v>
      </c>
      <c r="G8">
        <v>0</v>
      </c>
      <c r="H8">
        <v>0</v>
      </c>
      <c r="I8">
        <v>0</v>
      </c>
      <c r="L8">
        <v>0</v>
      </c>
      <c r="M8" t="s">
        <v>373</v>
      </c>
      <c r="N8">
        <v>0</v>
      </c>
      <c r="O8">
        <v>0</v>
      </c>
      <c r="P8">
        <v>0</v>
      </c>
      <c r="Q8" t="s">
        <v>273</v>
      </c>
      <c r="R8">
        <v>0.05</v>
      </c>
      <c r="S8" s="11" t="s">
        <v>407</v>
      </c>
      <c r="T8">
        <v>0</v>
      </c>
      <c r="V8">
        <v>0</v>
      </c>
      <c r="X8">
        <v>0</v>
      </c>
      <c r="Z8">
        <v>301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</row>
    <row r="9" spans="1:35">
      <c r="A9">
        <v>700007</v>
      </c>
      <c r="B9" s="8" t="s">
        <v>4432</v>
      </c>
      <c r="C9" t="s">
        <v>273</v>
      </c>
      <c r="D9" t="s">
        <v>318</v>
      </c>
      <c r="E9" t="s">
        <v>315</v>
      </c>
      <c r="F9">
        <v>10303</v>
      </c>
      <c r="G9">
        <v>0</v>
      </c>
      <c r="H9">
        <v>0</v>
      </c>
      <c r="I9">
        <v>0</v>
      </c>
      <c r="L9">
        <v>0</v>
      </c>
      <c r="M9" t="s">
        <v>373</v>
      </c>
      <c r="N9">
        <v>0</v>
      </c>
      <c r="O9">
        <v>0</v>
      </c>
      <c r="P9">
        <v>0</v>
      </c>
      <c r="Q9" t="s">
        <v>273</v>
      </c>
      <c r="R9">
        <v>0.1</v>
      </c>
      <c r="S9" s="11" t="s">
        <v>408</v>
      </c>
      <c r="T9">
        <v>0</v>
      </c>
      <c r="V9">
        <v>0</v>
      </c>
      <c r="X9">
        <v>0</v>
      </c>
      <c r="Z9">
        <v>301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</row>
    <row r="10" spans="1:35">
      <c r="A10">
        <v>700008</v>
      </c>
      <c r="B10" s="8" t="s">
        <v>1062</v>
      </c>
      <c r="C10" t="s">
        <v>273</v>
      </c>
      <c r="D10" t="s">
        <v>319</v>
      </c>
      <c r="E10" t="s">
        <v>315</v>
      </c>
      <c r="F10">
        <v>10304</v>
      </c>
      <c r="G10">
        <v>0</v>
      </c>
      <c r="H10">
        <v>0</v>
      </c>
      <c r="I10">
        <v>0</v>
      </c>
      <c r="L10">
        <v>0</v>
      </c>
      <c r="M10" t="s">
        <v>373</v>
      </c>
      <c r="N10">
        <v>0</v>
      </c>
      <c r="O10">
        <v>0</v>
      </c>
      <c r="P10">
        <v>0</v>
      </c>
      <c r="Q10" t="s">
        <v>273</v>
      </c>
      <c r="R10">
        <v>0.05</v>
      </c>
      <c r="S10" s="11" t="s">
        <v>16</v>
      </c>
      <c r="T10">
        <v>0</v>
      </c>
      <c r="V10">
        <v>0</v>
      </c>
      <c r="X10">
        <v>0</v>
      </c>
      <c r="Z10">
        <v>301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</row>
    <row r="11" spans="1:35">
      <c r="A11">
        <v>700009</v>
      </c>
      <c r="B11" s="8" t="s">
        <v>4433</v>
      </c>
      <c r="C11" t="s">
        <v>273</v>
      </c>
      <c r="D11" t="s">
        <v>320</v>
      </c>
      <c r="E11" t="s">
        <v>315</v>
      </c>
      <c r="F11">
        <v>10305</v>
      </c>
      <c r="G11">
        <v>0</v>
      </c>
      <c r="H11">
        <v>0</v>
      </c>
      <c r="I11">
        <v>0</v>
      </c>
      <c r="L11">
        <v>0</v>
      </c>
      <c r="M11" t="s">
        <v>373</v>
      </c>
      <c r="N11">
        <v>0</v>
      </c>
      <c r="O11">
        <v>0</v>
      </c>
      <c r="P11">
        <v>0</v>
      </c>
      <c r="Q11" t="s">
        <v>273</v>
      </c>
      <c r="R11">
        <v>0.1</v>
      </c>
      <c r="S11" s="11" t="s">
        <v>409</v>
      </c>
      <c r="T11">
        <v>0</v>
      </c>
      <c r="V11">
        <v>0</v>
      </c>
      <c r="X11">
        <v>0</v>
      </c>
      <c r="Z11">
        <v>301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</row>
    <row r="12" spans="1:35">
      <c r="A12">
        <v>700010</v>
      </c>
      <c r="B12" s="8" t="s">
        <v>4434</v>
      </c>
      <c r="C12" t="s">
        <v>273</v>
      </c>
      <c r="D12" t="s">
        <v>410</v>
      </c>
      <c r="E12" t="s">
        <v>315</v>
      </c>
      <c r="F12">
        <v>10306</v>
      </c>
      <c r="G12">
        <v>0</v>
      </c>
      <c r="H12">
        <v>0</v>
      </c>
      <c r="I12">
        <v>0</v>
      </c>
      <c r="L12">
        <v>0</v>
      </c>
      <c r="M12" t="s">
        <v>373</v>
      </c>
      <c r="N12">
        <v>0</v>
      </c>
      <c r="O12">
        <v>0</v>
      </c>
      <c r="P12">
        <v>0</v>
      </c>
      <c r="Q12" t="s">
        <v>273</v>
      </c>
      <c r="R12">
        <v>0.1</v>
      </c>
      <c r="S12" s="11" t="s">
        <v>411</v>
      </c>
      <c r="T12">
        <v>0</v>
      </c>
      <c r="V12">
        <v>0</v>
      </c>
      <c r="X12">
        <v>0</v>
      </c>
      <c r="Z12">
        <v>301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</row>
    <row r="13" spans="1:35">
      <c r="A13">
        <v>700011</v>
      </c>
      <c r="B13" s="8" t="s">
        <v>4435</v>
      </c>
      <c r="C13" t="s">
        <v>273</v>
      </c>
      <c r="D13" t="s">
        <v>321</v>
      </c>
      <c r="E13" t="s">
        <v>315</v>
      </c>
      <c r="F13">
        <v>10307</v>
      </c>
      <c r="G13">
        <v>0</v>
      </c>
      <c r="H13">
        <v>0</v>
      </c>
      <c r="I13">
        <v>0</v>
      </c>
      <c r="L13">
        <v>0</v>
      </c>
      <c r="M13" t="s">
        <v>373</v>
      </c>
      <c r="N13">
        <v>0</v>
      </c>
      <c r="O13">
        <v>0</v>
      </c>
      <c r="P13">
        <v>0</v>
      </c>
      <c r="Q13" t="s">
        <v>273</v>
      </c>
      <c r="R13">
        <v>0.1</v>
      </c>
      <c r="S13" s="11" t="s">
        <v>412</v>
      </c>
      <c r="T13">
        <v>0</v>
      </c>
      <c r="V13">
        <v>0</v>
      </c>
      <c r="X13">
        <v>0</v>
      </c>
      <c r="Z13">
        <v>301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</row>
    <row r="14" spans="1:35">
      <c r="A14">
        <v>700012</v>
      </c>
      <c r="B14" s="8" t="s">
        <v>4436</v>
      </c>
      <c r="C14" t="s">
        <v>273</v>
      </c>
      <c r="D14" t="s">
        <v>5370</v>
      </c>
      <c r="E14" t="s">
        <v>315</v>
      </c>
      <c r="F14">
        <v>10308</v>
      </c>
      <c r="G14">
        <v>0</v>
      </c>
      <c r="H14">
        <v>0</v>
      </c>
      <c r="I14">
        <v>0</v>
      </c>
      <c r="L14">
        <v>0</v>
      </c>
      <c r="M14" t="s">
        <v>373</v>
      </c>
      <c r="N14">
        <v>0</v>
      </c>
      <c r="O14">
        <v>0</v>
      </c>
      <c r="P14">
        <v>0</v>
      </c>
      <c r="Q14" t="s">
        <v>273</v>
      </c>
      <c r="R14">
        <v>0.25</v>
      </c>
      <c r="S14" s="11" t="s">
        <v>413</v>
      </c>
      <c r="T14">
        <v>0</v>
      </c>
      <c r="V14">
        <v>0</v>
      </c>
      <c r="X14">
        <v>0</v>
      </c>
      <c r="Z14">
        <v>301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</row>
    <row r="15" spans="1:35">
      <c r="A15">
        <v>701001</v>
      </c>
      <c r="B15" s="56" t="s">
        <v>1062</v>
      </c>
      <c r="C15" t="s">
        <v>273</v>
      </c>
      <c r="D15" t="s">
        <v>5369</v>
      </c>
      <c r="E15" t="s">
        <v>414</v>
      </c>
      <c r="F15">
        <v>0</v>
      </c>
      <c r="G15">
        <v>0</v>
      </c>
      <c r="H15">
        <v>0</v>
      </c>
      <c r="I15">
        <v>0</v>
      </c>
      <c r="L15">
        <v>0</v>
      </c>
      <c r="M15" t="s">
        <v>373</v>
      </c>
      <c r="N15">
        <v>0</v>
      </c>
      <c r="O15">
        <v>0</v>
      </c>
      <c r="P15">
        <v>0</v>
      </c>
      <c r="Q15" t="s">
        <v>273</v>
      </c>
      <c r="R15">
        <v>0.5</v>
      </c>
      <c r="T15">
        <v>0</v>
      </c>
      <c r="V15">
        <v>0</v>
      </c>
      <c r="X15">
        <v>0</v>
      </c>
      <c r="Z15">
        <v>301</v>
      </c>
      <c r="AA15">
        <v>10</v>
      </c>
      <c r="AB15">
        <v>5</v>
      </c>
      <c r="AC15">
        <v>1.4999999999999999E-2</v>
      </c>
      <c r="AD15">
        <v>0.1</v>
      </c>
      <c r="AE15">
        <v>0.1</v>
      </c>
      <c r="AF15">
        <v>0.5</v>
      </c>
      <c r="AG15">
        <v>5</v>
      </c>
      <c r="AH15">
        <v>15</v>
      </c>
      <c r="AI15">
        <v>40</v>
      </c>
    </row>
    <row r="16" spans="1:35">
      <c r="A16">
        <v>701002</v>
      </c>
      <c r="B16" s="7" t="s">
        <v>1063</v>
      </c>
      <c r="C16" t="s">
        <v>273</v>
      </c>
      <c r="D16" t="s">
        <v>5368</v>
      </c>
      <c r="E16" t="s">
        <v>414</v>
      </c>
      <c r="F16">
        <v>0</v>
      </c>
      <c r="G16">
        <v>0</v>
      </c>
      <c r="H16">
        <v>0</v>
      </c>
      <c r="I16">
        <v>0</v>
      </c>
      <c r="L16">
        <v>0</v>
      </c>
      <c r="M16" t="s">
        <v>373</v>
      </c>
      <c r="N16">
        <v>0</v>
      </c>
      <c r="O16">
        <v>0</v>
      </c>
      <c r="P16">
        <v>0</v>
      </c>
      <c r="Q16" t="s">
        <v>273</v>
      </c>
      <c r="R16">
        <v>0.25</v>
      </c>
      <c r="T16">
        <v>0.05</v>
      </c>
      <c r="V16">
        <v>10</v>
      </c>
      <c r="X16">
        <v>0</v>
      </c>
      <c r="Z16">
        <v>301</v>
      </c>
      <c r="AA16">
        <v>10</v>
      </c>
      <c r="AB16">
        <v>5</v>
      </c>
      <c r="AC16">
        <v>1.4999999999999999E-2</v>
      </c>
      <c r="AD16">
        <v>0.1</v>
      </c>
      <c r="AE16">
        <v>10</v>
      </c>
      <c r="AF16">
        <v>0.1</v>
      </c>
      <c r="AG16">
        <v>5</v>
      </c>
      <c r="AH16">
        <v>15</v>
      </c>
      <c r="AI16">
        <v>40</v>
      </c>
    </row>
    <row r="17" spans="1:35">
      <c r="A17">
        <v>701003</v>
      </c>
      <c r="B17" s="7" t="s">
        <v>1064</v>
      </c>
      <c r="C17" t="s">
        <v>273</v>
      </c>
      <c r="D17" t="s">
        <v>5367</v>
      </c>
      <c r="E17" t="s">
        <v>414</v>
      </c>
      <c r="F17">
        <v>0</v>
      </c>
      <c r="G17">
        <v>0</v>
      </c>
      <c r="H17">
        <v>0</v>
      </c>
      <c r="I17">
        <v>0</v>
      </c>
      <c r="L17">
        <v>0</v>
      </c>
      <c r="M17" t="s">
        <v>373</v>
      </c>
      <c r="N17">
        <v>0</v>
      </c>
      <c r="O17">
        <v>0</v>
      </c>
      <c r="P17">
        <v>0</v>
      </c>
      <c r="Q17" t="s">
        <v>273</v>
      </c>
      <c r="R17">
        <v>0.3</v>
      </c>
      <c r="T17">
        <v>5</v>
      </c>
      <c r="V17">
        <v>0.1</v>
      </c>
      <c r="X17">
        <v>0.1</v>
      </c>
      <c r="Z17">
        <v>301</v>
      </c>
      <c r="AA17">
        <v>10</v>
      </c>
      <c r="AB17">
        <v>5</v>
      </c>
      <c r="AC17">
        <v>1.4999999999999999E-2</v>
      </c>
      <c r="AD17">
        <v>0.1</v>
      </c>
      <c r="AE17">
        <v>3</v>
      </c>
      <c r="AF17">
        <v>0.2</v>
      </c>
      <c r="AG17">
        <v>5</v>
      </c>
      <c r="AH17">
        <v>15</v>
      </c>
      <c r="AI17">
        <v>40</v>
      </c>
    </row>
    <row r="18" spans="1:35">
      <c r="A18">
        <v>701004</v>
      </c>
      <c r="B18" s="7" t="s">
        <v>1065</v>
      </c>
      <c r="C18" t="s">
        <v>273</v>
      </c>
      <c r="D18" t="s">
        <v>322</v>
      </c>
      <c r="E18" t="s">
        <v>414</v>
      </c>
      <c r="F18">
        <v>0</v>
      </c>
      <c r="G18">
        <v>0</v>
      </c>
      <c r="H18">
        <v>0</v>
      </c>
      <c r="I18">
        <v>0</v>
      </c>
      <c r="L18">
        <v>0</v>
      </c>
      <c r="M18" t="s">
        <v>373</v>
      </c>
      <c r="N18">
        <v>0</v>
      </c>
      <c r="O18">
        <v>0</v>
      </c>
      <c r="P18">
        <v>0</v>
      </c>
      <c r="Q18" t="s">
        <v>273</v>
      </c>
      <c r="R18">
        <v>0.1</v>
      </c>
      <c r="T18">
        <v>10</v>
      </c>
      <c r="V18">
        <v>0</v>
      </c>
      <c r="X18">
        <v>0</v>
      </c>
      <c r="Z18">
        <v>301</v>
      </c>
      <c r="AA18">
        <v>10</v>
      </c>
      <c r="AB18">
        <v>5</v>
      </c>
      <c r="AC18">
        <v>1.4999999999999999E-2</v>
      </c>
      <c r="AD18">
        <v>0.1</v>
      </c>
      <c r="AE18">
        <v>0.01</v>
      </c>
      <c r="AF18">
        <v>20</v>
      </c>
      <c r="AG18">
        <v>5</v>
      </c>
      <c r="AH18">
        <v>15</v>
      </c>
      <c r="AI18">
        <v>40</v>
      </c>
    </row>
    <row r="19" spans="1:35">
      <c r="A19">
        <v>701005</v>
      </c>
      <c r="B19" s="7" t="s">
        <v>1066</v>
      </c>
      <c r="C19" t="s">
        <v>273</v>
      </c>
      <c r="D19" t="s">
        <v>323</v>
      </c>
      <c r="E19" t="s">
        <v>414</v>
      </c>
      <c r="F19">
        <v>0</v>
      </c>
      <c r="G19">
        <v>0</v>
      </c>
      <c r="H19">
        <v>0</v>
      </c>
      <c r="I19">
        <v>0</v>
      </c>
      <c r="L19">
        <v>0</v>
      </c>
      <c r="M19" t="s">
        <v>373</v>
      </c>
      <c r="N19">
        <v>0</v>
      </c>
      <c r="O19">
        <v>0</v>
      </c>
      <c r="P19">
        <v>0</v>
      </c>
      <c r="Q19" t="s">
        <v>273</v>
      </c>
      <c r="R19">
        <v>10</v>
      </c>
      <c r="T19">
        <v>0</v>
      </c>
      <c r="V19">
        <v>0</v>
      </c>
      <c r="X19">
        <v>0</v>
      </c>
      <c r="Z19">
        <v>301</v>
      </c>
      <c r="AA19">
        <v>10</v>
      </c>
      <c r="AB19">
        <v>5</v>
      </c>
      <c r="AC19">
        <v>1.4999999999999999E-2</v>
      </c>
      <c r="AD19">
        <v>0.5</v>
      </c>
      <c r="AE19">
        <v>0.1</v>
      </c>
      <c r="AF19">
        <v>0.01</v>
      </c>
      <c r="AG19">
        <v>5</v>
      </c>
      <c r="AH19">
        <v>15</v>
      </c>
      <c r="AI19">
        <v>40</v>
      </c>
    </row>
    <row r="20" spans="1:35">
      <c r="A20">
        <v>701006</v>
      </c>
      <c r="B20" s="7" t="s">
        <v>1067</v>
      </c>
      <c r="C20" t="s">
        <v>273</v>
      </c>
      <c r="D20" t="s">
        <v>324</v>
      </c>
      <c r="E20" t="s">
        <v>414</v>
      </c>
      <c r="F20">
        <v>0</v>
      </c>
      <c r="G20">
        <v>0</v>
      </c>
      <c r="H20">
        <v>0</v>
      </c>
      <c r="I20">
        <v>0</v>
      </c>
      <c r="L20">
        <v>0</v>
      </c>
      <c r="M20" t="s">
        <v>373</v>
      </c>
      <c r="N20">
        <v>0</v>
      </c>
      <c r="O20">
        <v>0</v>
      </c>
      <c r="P20">
        <v>0</v>
      </c>
      <c r="Q20" t="s">
        <v>273</v>
      </c>
      <c r="R20">
        <v>100</v>
      </c>
      <c r="T20">
        <v>0</v>
      </c>
      <c r="V20">
        <v>0</v>
      </c>
      <c r="X20">
        <v>0</v>
      </c>
      <c r="Z20">
        <v>301</v>
      </c>
      <c r="AA20">
        <v>10</v>
      </c>
      <c r="AB20">
        <v>5</v>
      </c>
      <c r="AC20">
        <v>1.4999999999999999E-2</v>
      </c>
      <c r="AD20">
        <v>0.3</v>
      </c>
      <c r="AE20">
        <v>0.1</v>
      </c>
      <c r="AF20">
        <v>0.02</v>
      </c>
      <c r="AG20">
        <v>5</v>
      </c>
      <c r="AH20">
        <v>15</v>
      </c>
      <c r="AI20">
        <v>40</v>
      </c>
    </row>
    <row r="21" spans="1:35">
      <c r="A21">
        <v>701007</v>
      </c>
      <c r="B21" s="7" t="s">
        <v>1068</v>
      </c>
      <c r="C21" t="s">
        <v>273</v>
      </c>
      <c r="D21" t="s">
        <v>325</v>
      </c>
      <c r="E21" t="s">
        <v>414</v>
      </c>
      <c r="F21">
        <v>0</v>
      </c>
      <c r="G21">
        <v>0</v>
      </c>
      <c r="H21">
        <v>0</v>
      </c>
      <c r="I21">
        <v>0</v>
      </c>
      <c r="L21">
        <v>0</v>
      </c>
      <c r="M21" t="s">
        <v>373</v>
      </c>
      <c r="N21">
        <v>0</v>
      </c>
      <c r="O21">
        <v>0</v>
      </c>
      <c r="P21">
        <v>0</v>
      </c>
      <c r="Q21" t="s">
        <v>273</v>
      </c>
      <c r="R21">
        <v>50</v>
      </c>
      <c r="T21">
        <v>0</v>
      </c>
      <c r="V21">
        <v>0</v>
      </c>
      <c r="X21">
        <v>0</v>
      </c>
      <c r="Z21">
        <v>301</v>
      </c>
      <c r="AA21">
        <v>10</v>
      </c>
      <c r="AB21">
        <v>5</v>
      </c>
      <c r="AC21">
        <v>1.4999999999999999E-2</v>
      </c>
      <c r="AD21">
        <v>0.3</v>
      </c>
      <c r="AE21">
        <v>0.1</v>
      </c>
      <c r="AF21">
        <v>0.01</v>
      </c>
      <c r="AG21">
        <v>5</v>
      </c>
      <c r="AH21">
        <v>15</v>
      </c>
      <c r="AI21">
        <v>40</v>
      </c>
    </row>
    <row r="22" spans="1:35">
      <c r="A22">
        <v>701008</v>
      </c>
      <c r="B22" s="7" t="s">
        <v>1069</v>
      </c>
      <c r="C22" t="s">
        <v>273</v>
      </c>
      <c r="D22" t="s">
        <v>326</v>
      </c>
      <c r="E22" t="s">
        <v>414</v>
      </c>
      <c r="F22">
        <v>0</v>
      </c>
      <c r="G22">
        <v>0</v>
      </c>
      <c r="H22">
        <v>0</v>
      </c>
      <c r="I22">
        <v>0</v>
      </c>
      <c r="L22">
        <v>0</v>
      </c>
      <c r="M22" t="s">
        <v>373</v>
      </c>
      <c r="N22">
        <v>0</v>
      </c>
      <c r="O22">
        <v>0</v>
      </c>
      <c r="P22">
        <v>0</v>
      </c>
      <c r="Q22" t="s">
        <v>273</v>
      </c>
      <c r="R22">
        <v>0.5</v>
      </c>
      <c r="T22">
        <v>0</v>
      </c>
      <c r="V22">
        <v>0</v>
      </c>
      <c r="X22">
        <v>0</v>
      </c>
      <c r="Z22">
        <v>301</v>
      </c>
      <c r="AA22">
        <v>10</v>
      </c>
      <c r="AB22">
        <v>5</v>
      </c>
      <c r="AC22">
        <v>1.4999999999999999E-2</v>
      </c>
      <c r="AD22">
        <v>0.1</v>
      </c>
      <c r="AE22">
        <v>0.2</v>
      </c>
      <c r="AF22">
        <v>0.01</v>
      </c>
      <c r="AG22">
        <v>5</v>
      </c>
      <c r="AH22">
        <v>15</v>
      </c>
      <c r="AI22">
        <v>40</v>
      </c>
    </row>
    <row r="23" spans="1:35">
      <c r="A23">
        <v>701009</v>
      </c>
      <c r="B23" s="7" t="s">
        <v>1070</v>
      </c>
      <c r="C23" t="s">
        <v>273</v>
      </c>
      <c r="D23" t="s">
        <v>327</v>
      </c>
      <c r="E23" t="s">
        <v>414</v>
      </c>
      <c r="F23">
        <v>0</v>
      </c>
      <c r="G23">
        <v>0</v>
      </c>
      <c r="H23">
        <v>0</v>
      </c>
      <c r="I23">
        <v>0</v>
      </c>
      <c r="L23">
        <v>0</v>
      </c>
      <c r="M23" t="s">
        <v>373</v>
      </c>
      <c r="N23">
        <v>0</v>
      </c>
      <c r="O23">
        <v>0</v>
      </c>
      <c r="P23">
        <v>0</v>
      </c>
      <c r="Q23" t="s">
        <v>273</v>
      </c>
      <c r="R23">
        <v>0.1</v>
      </c>
      <c r="T23">
        <v>2</v>
      </c>
      <c r="V23">
        <v>0</v>
      </c>
      <c r="X23">
        <v>0</v>
      </c>
      <c r="Z23">
        <v>301</v>
      </c>
      <c r="AA23">
        <v>10</v>
      </c>
      <c r="AB23">
        <v>5</v>
      </c>
      <c r="AC23">
        <v>1.4999999999999999E-2</v>
      </c>
      <c r="AD23">
        <v>0.5</v>
      </c>
      <c r="AE23">
        <v>2</v>
      </c>
      <c r="AF23">
        <v>0.1</v>
      </c>
      <c r="AG23">
        <v>5</v>
      </c>
      <c r="AH23">
        <v>15</v>
      </c>
      <c r="AI23">
        <v>40</v>
      </c>
    </row>
    <row r="24" spans="1:35">
      <c r="A24">
        <v>701010</v>
      </c>
      <c r="B24" s="7" t="s">
        <v>1071</v>
      </c>
      <c r="C24" t="s">
        <v>273</v>
      </c>
      <c r="D24" t="s">
        <v>328</v>
      </c>
      <c r="E24" t="s">
        <v>414</v>
      </c>
      <c r="F24">
        <v>0</v>
      </c>
      <c r="G24">
        <v>0</v>
      </c>
      <c r="H24">
        <v>0</v>
      </c>
      <c r="I24">
        <v>0</v>
      </c>
      <c r="L24">
        <v>0</v>
      </c>
      <c r="M24" t="s">
        <v>373</v>
      </c>
      <c r="N24">
        <v>0</v>
      </c>
      <c r="O24">
        <v>0</v>
      </c>
      <c r="P24">
        <v>0</v>
      </c>
      <c r="Q24" t="s">
        <v>273</v>
      </c>
      <c r="R24">
        <v>0.1</v>
      </c>
      <c r="T24">
        <v>5</v>
      </c>
      <c r="V24">
        <v>0</v>
      </c>
      <c r="X24">
        <v>0</v>
      </c>
      <c r="Z24">
        <v>301</v>
      </c>
      <c r="AA24">
        <v>10</v>
      </c>
      <c r="AB24">
        <v>5</v>
      </c>
      <c r="AC24">
        <v>1.4999999999999999E-2</v>
      </c>
      <c r="AD24">
        <v>0.1</v>
      </c>
      <c r="AE24">
        <v>10</v>
      </c>
      <c r="AF24">
        <v>30</v>
      </c>
      <c r="AG24">
        <v>5</v>
      </c>
      <c r="AH24">
        <v>15</v>
      </c>
      <c r="AI24">
        <v>40</v>
      </c>
    </row>
    <row r="25" spans="1:35">
      <c r="A25">
        <v>701011</v>
      </c>
      <c r="B25" s="7" t="s">
        <v>1072</v>
      </c>
      <c r="C25" t="s">
        <v>273</v>
      </c>
      <c r="D25" t="s">
        <v>329</v>
      </c>
      <c r="E25" t="s">
        <v>414</v>
      </c>
      <c r="F25">
        <v>0</v>
      </c>
      <c r="G25">
        <v>0</v>
      </c>
      <c r="H25">
        <v>0</v>
      </c>
      <c r="I25">
        <v>0</v>
      </c>
      <c r="L25">
        <v>0</v>
      </c>
      <c r="M25" t="s">
        <v>373</v>
      </c>
      <c r="N25">
        <v>0</v>
      </c>
      <c r="O25">
        <v>0</v>
      </c>
      <c r="P25">
        <v>0</v>
      </c>
      <c r="Q25" t="s">
        <v>273</v>
      </c>
      <c r="R25">
        <v>1</v>
      </c>
      <c r="T25">
        <v>5</v>
      </c>
      <c r="V25">
        <v>0</v>
      </c>
      <c r="X25">
        <v>0</v>
      </c>
      <c r="Z25">
        <v>301</v>
      </c>
      <c r="AA25">
        <v>10</v>
      </c>
      <c r="AB25">
        <v>5</v>
      </c>
      <c r="AC25">
        <v>1.4999999999999999E-2</v>
      </c>
      <c r="AD25">
        <v>5</v>
      </c>
      <c r="AE25">
        <v>0.2</v>
      </c>
      <c r="AF25">
        <v>10</v>
      </c>
      <c r="AG25">
        <v>5</v>
      </c>
      <c r="AH25">
        <v>15</v>
      </c>
      <c r="AI25">
        <v>40</v>
      </c>
    </row>
    <row r="26" spans="1:35">
      <c r="A26">
        <v>701012</v>
      </c>
      <c r="B26" s="7" t="s">
        <v>1073</v>
      </c>
      <c r="C26" t="s">
        <v>273</v>
      </c>
      <c r="D26" t="s">
        <v>330</v>
      </c>
      <c r="E26" t="s">
        <v>414</v>
      </c>
      <c r="F26">
        <v>0</v>
      </c>
      <c r="G26">
        <v>0</v>
      </c>
      <c r="H26">
        <v>0</v>
      </c>
      <c r="I26">
        <v>0</v>
      </c>
      <c r="L26">
        <v>0</v>
      </c>
      <c r="M26" t="s">
        <v>373</v>
      </c>
      <c r="N26">
        <v>0</v>
      </c>
      <c r="O26">
        <v>0</v>
      </c>
      <c r="P26">
        <v>0</v>
      </c>
      <c r="Q26" t="s">
        <v>273</v>
      </c>
      <c r="R26">
        <v>0.5</v>
      </c>
      <c r="T26">
        <v>5</v>
      </c>
      <c r="V26">
        <v>0</v>
      </c>
      <c r="X26">
        <v>0</v>
      </c>
      <c r="Z26">
        <v>301</v>
      </c>
      <c r="AA26">
        <v>10</v>
      </c>
      <c r="AB26">
        <v>5</v>
      </c>
      <c r="AC26">
        <v>1.4999999999999999E-2</v>
      </c>
      <c r="AD26">
        <v>5</v>
      </c>
      <c r="AE26">
        <v>0.2</v>
      </c>
      <c r="AF26">
        <v>5</v>
      </c>
      <c r="AG26">
        <v>5</v>
      </c>
      <c r="AH26">
        <v>15</v>
      </c>
      <c r="AI26">
        <v>40</v>
      </c>
    </row>
    <row r="27" spans="1:35">
      <c r="A27">
        <v>701013</v>
      </c>
      <c r="B27" s="7" t="s">
        <v>1074</v>
      </c>
      <c r="C27" t="s">
        <v>273</v>
      </c>
      <c r="D27" t="s">
        <v>331</v>
      </c>
      <c r="E27" t="s">
        <v>414</v>
      </c>
      <c r="F27">
        <v>0</v>
      </c>
      <c r="G27">
        <v>0</v>
      </c>
      <c r="H27">
        <v>0</v>
      </c>
      <c r="I27">
        <v>0</v>
      </c>
      <c r="L27">
        <v>0</v>
      </c>
      <c r="M27" t="s">
        <v>373</v>
      </c>
      <c r="N27">
        <v>0</v>
      </c>
      <c r="O27">
        <v>0</v>
      </c>
      <c r="P27">
        <v>0</v>
      </c>
      <c r="Q27" t="s">
        <v>273</v>
      </c>
      <c r="R27">
        <v>5</v>
      </c>
      <c r="T27">
        <v>0</v>
      </c>
      <c r="V27">
        <v>0</v>
      </c>
      <c r="X27">
        <v>0</v>
      </c>
      <c r="Z27">
        <v>301</v>
      </c>
      <c r="AA27">
        <v>10</v>
      </c>
      <c r="AB27">
        <v>5</v>
      </c>
      <c r="AC27">
        <v>1.4999999999999999E-2</v>
      </c>
      <c r="AD27">
        <v>0.2</v>
      </c>
      <c r="AE27">
        <v>0.2</v>
      </c>
      <c r="AF27">
        <v>0.2</v>
      </c>
      <c r="AG27">
        <v>5</v>
      </c>
      <c r="AH27">
        <v>15</v>
      </c>
      <c r="AI27">
        <v>40</v>
      </c>
    </row>
    <row r="28" spans="1:35">
      <c r="A28">
        <v>701014</v>
      </c>
      <c r="B28" s="7" t="s">
        <v>1075</v>
      </c>
      <c r="C28" t="s">
        <v>273</v>
      </c>
      <c r="D28" t="s">
        <v>332</v>
      </c>
      <c r="E28" t="s">
        <v>414</v>
      </c>
      <c r="F28">
        <v>0</v>
      </c>
      <c r="G28">
        <v>0</v>
      </c>
      <c r="H28">
        <v>0</v>
      </c>
      <c r="I28">
        <v>0</v>
      </c>
      <c r="L28">
        <v>0</v>
      </c>
      <c r="M28" t="s">
        <v>373</v>
      </c>
      <c r="N28">
        <v>0</v>
      </c>
      <c r="O28">
        <v>0</v>
      </c>
      <c r="P28">
        <v>0</v>
      </c>
      <c r="Q28" t="s">
        <v>273</v>
      </c>
      <c r="R28">
        <v>6</v>
      </c>
      <c r="T28">
        <v>0</v>
      </c>
      <c r="V28">
        <v>0</v>
      </c>
      <c r="X28">
        <v>0</v>
      </c>
      <c r="Z28">
        <v>301</v>
      </c>
      <c r="AA28">
        <v>10</v>
      </c>
      <c r="AB28">
        <v>5</v>
      </c>
      <c r="AC28">
        <v>1.4999999999999999E-2</v>
      </c>
      <c r="AD28">
        <v>0.2</v>
      </c>
      <c r="AE28">
        <v>0.2</v>
      </c>
      <c r="AF28">
        <v>0.2</v>
      </c>
      <c r="AG28">
        <v>5</v>
      </c>
      <c r="AH28">
        <v>15</v>
      </c>
      <c r="AI28">
        <v>40</v>
      </c>
    </row>
    <row r="29" spans="1:35">
      <c r="A29">
        <v>701015</v>
      </c>
      <c r="B29" s="7" t="s">
        <v>1076</v>
      </c>
      <c r="C29" t="s">
        <v>273</v>
      </c>
      <c r="D29" t="s">
        <v>333</v>
      </c>
      <c r="E29" t="s">
        <v>414</v>
      </c>
      <c r="F29">
        <v>0</v>
      </c>
      <c r="G29">
        <v>0</v>
      </c>
      <c r="H29">
        <v>0</v>
      </c>
      <c r="I29">
        <v>0</v>
      </c>
      <c r="L29">
        <v>0</v>
      </c>
      <c r="M29" t="s">
        <v>373</v>
      </c>
      <c r="N29">
        <v>0</v>
      </c>
      <c r="O29">
        <v>0</v>
      </c>
      <c r="P29">
        <v>0</v>
      </c>
      <c r="Q29" t="s">
        <v>273</v>
      </c>
      <c r="R29">
        <v>7</v>
      </c>
      <c r="T29">
        <v>0</v>
      </c>
      <c r="V29">
        <v>0</v>
      </c>
      <c r="X29">
        <v>0</v>
      </c>
      <c r="Z29">
        <v>301</v>
      </c>
      <c r="AA29">
        <v>10</v>
      </c>
      <c r="AB29">
        <v>5</v>
      </c>
      <c r="AC29">
        <v>1.4999999999999999E-2</v>
      </c>
      <c r="AD29">
        <v>0.2</v>
      </c>
      <c r="AE29">
        <v>0.2</v>
      </c>
      <c r="AF29">
        <v>0.2</v>
      </c>
      <c r="AG29">
        <v>5</v>
      </c>
      <c r="AH29">
        <v>15</v>
      </c>
      <c r="AI29">
        <v>40</v>
      </c>
    </row>
    <row r="30" spans="1:35">
      <c r="A30">
        <v>701016</v>
      </c>
      <c r="B30" s="7" t="s">
        <v>1077</v>
      </c>
      <c r="C30" t="s">
        <v>273</v>
      </c>
      <c r="D30" t="s">
        <v>334</v>
      </c>
      <c r="E30" t="s">
        <v>414</v>
      </c>
      <c r="F30">
        <v>0</v>
      </c>
      <c r="G30">
        <v>0</v>
      </c>
      <c r="H30">
        <v>0</v>
      </c>
      <c r="I30">
        <v>0</v>
      </c>
      <c r="L30">
        <v>0</v>
      </c>
      <c r="M30" t="s">
        <v>373</v>
      </c>
      <c r="N30">
        <v>0</v>
      </c>
      <c r="O30">
        <v>0</v>
      </c>
      <c r="P30">
        <v>0</v>
      </c>
      <c r="Q30" t="s">
        <v>273</v>
      </c>
      <c r="R30">
        <v>8</v>
      </c>
      <c r="T30">
        <v>0</v>
      </c>
      <c r="V30">
        <v>0</v>
      </c>
      <c r="X30">
        <v>0</v>
      </c>
      <c r="Z30">
        <v>301</v>
      </c>
      <c r="AA30">
        <v>10</v>
      </c>
      <c r="AB30">
        <v>5</v>
      </c>
      <c r="AC30">
        <v>1.4999999999999999E-2</v>
      </c>
      <c r="AD30">
        <v>0.2</v>
      </c>
      <c r="AE30">
        <v>0.2</v>
      </c>
      <c r="AF30">
        <v>0.2</v>
      </c>
      <c r="AG30">
        <v>5</v>
      </c>
      <c r="AH30">
        <v>15</v>
      </c>
      <c r="AI30">
        <v>40</v>
      </c>
    </row>
    <row r="31" spans="1:35">
      <c r="A31">
        <v>701017</v>
      </c>
      <c r="B31" s="7" t="s">
        <v>1078</v>
      </c>
      <c r="C31" t="s">
        <v>273</v>
      </c>
      <c r="D31" t="s">
        <v>335</v>
      </c>
      <c r="E31" t="s">
        <v>414</v>
      </c>
      <c r="F31">
        <v>0</v>
      </c>
      <c r="G31">
        <v>0</v>
      </c>
      <c r="H31">
        <v>0</v>
      </c>
      <c r="I31">
        <v>0</v>
      </c>
      <c r="L31">
        <v>0</v>
      </c>
      <c r="M31" t="s">
        <v>373</v>
      </c>
      <c r="N31">
        <v>0</v>
      </c>
      <c r="O31">
        <v>0</v>
      </c>
      <c r="P31">
        <v>0</v>
      </c>
      <c r="Q31" t="s">
        <v>273</v>
      </c>
      <c r="R31">
        <v>0.1</v>
      </c>
      <c r="T31">
        <v>1</v>
      </c>
      <c r="V31">
        <v>5</v>
      </c>
      <c r="X31">
        <v>0</v>
      </c>
      <c r="Z31">
        <v>301</v>
      </c>
      <c r="AA31">
        <v>10</v>
      </c>
      <c r="AB31">
        <v>5</v>
      </c>
      <c r="AC31">
        <v>1.4999999999999999E-2</v>
      </c>
      <c r="AD31">
        <v>5</v>
      </c>
      <c r="AE31">
        <v>0.1</v>
      </c>
      <c r="AF31">
        <v>0.5</v>
      </c>
      <c r="AG31">
        <v>5</v>
      </c>
      <c r="AH31">
        <v>15</v>
      </c>
      <c r="AI31">
        <v>40</v>
      </c>
    </row>
    <row r="32" spans="1:35">
      <c r="A32">
        <v>701018</v>
      </c>
      <c r="B32" s="7" t="s">
        <v>1079</v>
      </c>
      <c r="C32" t="s">
        <v>273</v>
      </c>
      <c r="D32" t="s">
        <v>336</v>
      </c>
      <c r="E32" t="s">
        <v>414</v>
      </c>
      <c r="F32">
        <v>0</v>
      </c>
      <c r="G32">
        <v>0</v>
      </c>
      <c r="H32">
        <v>0</v>
      </c>
      <c r="I32">
        <v>0</v>
      </c>
      <c r="L32">
        <v>0</v>
      </c>
      <c r="M32" t="s">
        <v>373</v>
      </c>
      <c r="N32">
        <v>0</v>
      </c>
      <c r="O32">
        <v>0</v>
      </c>
      <c r="P32">
        <v>0</v>
      </c>
      <c r="Q32" t="s">
        <v>273</v>
      </c>
      <c r="R32">
        <v>0.1</v>
      </c>
      <c r="T32">
        <v>1.5</v>
      </c>
      <c r="V32">
        <v>5</v>
      </c>
      <c r="X32">
        <v>0</v>
      </c>
      <c r="Z32">
        <v>301</v>
      </c>
      <c r="AA32">
        <v>10</v>
      </c>
      <c r="AB32">
        <v>5</v>
      </c>
      <c r="AC32">
        <v>1.4999999999999999E-2</v>
      </c>
      <c r="AD32">
        <v>5</v>
      </c>
      <c r="AE32">
        <v>0.1</v>
      </c>
      <c r="AF32">
        <v>0.5</v>
      </c>
      <c r="AG32">
        <v>5</v>
      </c>
      <c r="AH32">
        <v>15</v>
      </c>
      <c r="AI32">
        <v>40</v>
      </c>
    </row>
    <row r="33" spans="1:35">
      <c r="A33">
        <v>701019</v>
      </c>
      <c r="B33" s="7" t="s">
        <v>411</v>
      </c>
      <c r="C33" t="s">
        <v>273</v>
      </c>
      <c r="D33" t="s">
        <v>337</v>
      </c>
      <c r="E33" t="s">
        <v>414</v>
      </c>
      <c r="F33">
        <v>0</v>
      </c>
      <c r="G33">
        <v>0</v>
      </c>
      <c r="H33">
        <v>0</v>
      </c>
      <c r="I33">
        <v>0</v>
      </c>
      <c r="L33">
        <v>0</v>
      </c>
      <c r="M33" t="s">
        <v>373</v>
      </c>
      <c r="N33">
        <v>0</v>
      </c>
      <c r="O33">
        <v>0</v>
      </c>
      <c r="P33">
        <v>0</v>
      </c>
      <c r="Q33" t="s">
        <v>273</v>
      </c>
      <c r="R33">
        <v>0.1</v>
      </c>
      <c r="T33">
        <v>0.1</v>
      </c>
      <c r="V33">
        <v>5</v>
      </c>
      <c r="X33">
        <v>0</v>
      </c>
      <c r="Z33">
        <v>301</v>
      </c>
      <c r="AA33">
        <v>10</v>
      </c>
      <c r="AB33">
        <v>5</v>
      </c>
      <c r="AC33">
        <v>1.4999999999999999E-2</v>
      </c>
      <c r="AD33">
        <v>0.2</v>
      </c>
      <c r="AE33">
        <v>5</v>
      </c>
      <c r="AF33">
        <v>1</v>
      </c>
      <c r="AG33">
        <v>5</v>
      </c>
      <c r="AH33">
        <v>15</v>
      </c>
      <c r="AI33">
        <v>40</v>
      </c>
    </row>
    <row r="34" spans="1:35">
      <c r="A34">
        <v>701020</v>
      </c>
      <c r="B34" s="7" t="s">
        <v>1080</v>
      </c>
      <c r="C34" t="s">
        <v>273</v>
      </c>
      <c r="D34" t="s">
        <v>338</v>
      </c>
      <c r="E34" t="s">
        <v>414</v>
      </c>
      <c r="F34">
        <v>0</v>
      </c>
      <c r="G34">
        <v>0</v>
      </c>
      <c r="H34">
        <v>0</v>
      </c>
      <c r="I34">
        <v>0</v>
      </c>
      <c r="L34">
        <v>0</v>
      </c>
      <c r="M34" t="s">
        <v>373</v>
      </c>
      <c r="N34">
        <v>0</v>
      </c>
      <c r="O34">
        <v>0</v>
      </c>
      <c r="P34">
        <v>0</v>
      </c>
      <c r="Q34" t="s">
        <v>273</v>
      </c>
      <c r="R34">
        <v>0.1</v>
      </c>
      <c r="T34">
        <v>5</v>
      </c>
      <c r="V34">
        <v>0</v>
      </c>
      <c r="X34">
        <v>0</v>
      </c>
      <c r="Z34">
        <v>301</v>
      </c>
      <c r="AA34">
        <v>10</v>
      </c>
      <c r="AB34">
        <v>5</v>
      </c>
      <c r="AC34">
        <v>1.4999999999999999E-2</v>
      </c>
      <c r="AD34">
        <v>5</v>
      </c>
      <c r="AE34">
        <v>0.5</v>
      </c>
      <c r="AF34">
        <v>1</v>
      </c>
      <c r="AG34">
        <v>5</v>
      </c>
      <c r="AH34">
        <v>15</v>
      </c>
      <c r="AI34">
        <v>40</v>
      </c>
    </row>
    <row r="35" spans="1:35">
      <c r="A35">
        <v>701021</v>
      </c>
      <c r="B35" s="7" t="s">
        <v>1081</v>
      </c>
      <c r="C35" t="s">
        <v>273</v>
      </c>
      <c r="D35" t="s">
        <v>339</v>
      </c>
      <c r="E35" t="s">
        <v>414</v>
      </c>
      <c r="F35">
        <v>0</v>
      </c>
      <c r="G35">
        <v>0</v>
      </c>
      <c r="H35">
        <v>0</v>
      </c>
      <c r="I35">
        <v>0</v>
      </c>
      <c r="L35">
        <v>0</v>
      </c>
      <c r="M35" t="s">
        <v>373</v>
      </c>
      <c r="N35">
        <v>0</v>
      </c>
      <c r="O35">
        <v>0</v>
      </c>
      <c r="P35">
        <v>0</v>
      </c>
      <c r="Q35" t="s">
        <v>273</v>
      </c>
      <c r="R35">
        <v>0.1</v>
      </c>
      <c r="T35">
        <v>5</v>
      </c>
      <c r="V35">
        <v>0</v>
      </c>
      <c r="X35">
        <v>0</v>
      </c>
      <c r="Z35">
        <v>301</v>
      </c>
      <c r="AA35">
        <v>10</v>
      </c>
      <c r="AB35">
        <v>5</v>
      </c>
      <c r="AC35">
        <v>1.4999999999999999E-2</v>
      </c>
      <c r="AD35">
        <v>5</v>
      </c>
      <c r="AE35">
        <v>0.5</v>
      </c>
      <c r="AF35">
        <v>1</v>
      </c>
      <c r="AG35">
        <v>5</v>
      </c>
      <c r="AH35">
        <v>15</v>
      </c>
      <c r="AI35">
        <v>40</v>
      </c>
    </row>
    <row r="36" spans="1:35">
      <c r="A36">
        <v>701022</v>
      </c>
      <c r="B36" s="7" t="s">
        <v>1082</v>
      </c>
      <c r="C36" t="s">
        <v>273</v>
      </c>
      <c r="D36" t="s">
        <v>340</v>
      </c>
      <c r="E36" t="s">
        <v>414</v>
      </c>
      <c r="F36">
        <v>0</v>
      </c>
      <c r="G36">
        <v>0</v>
      </c>
      <c r="H36">
        <v>0</v>
      </c>
      <c r="I36">
        <v>0</v>
      </c>
      <c r="L36">
        <v>0</v>
      </c>
      <c r="M36" t="s">
        <v>373</v>
      </c>
      <c r="N36">
        <v>0</v>
      </c>
      <c r="O36">
        <v>0</v>
      </c>
      <c r="P36">
        <v>0</v>
      </c>
      <c r="Q36" t="s">
        <v>273</v>
      </c>
      <c r="R36">
        <v>100</v>
      </c>
      <c r="T36">
        <v>0</v>
      </c>
      <c r="V36">
        <v>0</v>
      </c>
      <c r="X36">
        <v>0</v>
      </c>
      <c r="Z36">
        <v>301</v>
      </c>
      <c r="AA36">
        <v>10</v>
      </c>
      <c r="AB36">
        <v>5</v>
      </c>
      <c r="AC36">
        <v>1.4999999999999999E-2</v>
      </c>
      <c r="AD36">
        <v>0.5</v>
      </c>
      <c r="AE36">
        <v>0.5</v>
      </c>
      <c r="AF36">
        <v>0.5</v>
      </c>
      <c r="AG36">
        <v>5</v>
      </c>
      <c r="AH36">
        <v>15</v>
      </c>
      <c r="AI36">
        <v>40</v>
      </c>
    </row>
    <row r="37" spans="1:35">
      <c r="A37">
        <v>701023</v>
      </c>
      <c r="B37" s="7" t="s">
        <v>1083</v>
      </c>
      <c r="C37" t="s">
        <v>273</v>
      </c>
      <c r="D37" t="s">
        <v>404</v>
      </c>
      <c r="E37" t="s">
        <v>414</v>
      </c>
      <c r="F37">
        <v>0</v>
      </c>
      <c r="G37">
        <v>0</v>
      </c>
      <c r="H37">
        <v>0</v>
      </c>
      <c r="I37">
        <v>0</v>
      </c>
      <c r="L37">
        <v>0</v>
      </c>
      <c r="M37" t="s">
        <v>373</v>
      </c>
      <c r="N37">
        <v>0</v>
      </c>
      <c r="O37">
        <v>0</v>
      </c>
      <c r="P37">
        <v>0</v>
      </c>
      <c r="Q37" t="s">
        <v>273</v>
      </c>
      <c r="R37">
        <v>0.2</v>
      </c>
      <c r="T37">
        <v>0</v>
      </c>
      <c r="V37">
        <v>0</v>
      </c>
      <c r="X37">
        <v>0</v>
      </c>
      <c r="Z37">
        <v>301</v>
      </c>
      <c r="AA37">
        <v>10</v>
      </c>
      <c r="AB37">
        <v>5</v>
      </c>
      <c r="AC37">
        <v>1.4999999999999999E-2</v>
      </c>
      <c r="AD37">
        <v>10</v>
      </c>
      <c r="AE37">
        <v>0.5</v>
      </c>
      <c r="AF37">
        <v>0.3</v>
      </c>
      <c r="AG37">
        <v>5</v>
      </c>
      <c r="AH37">
        <v>15</v>
      </c>
      <c r="AI37">
        <v>40</v>
      </c>
    </row>
    <row r="38" spans="1:35">
      <c r="A38">
        <v>701024</v>
      </c>
      <c r="B38" s="56" t="s">
        <v>4437</v>
      </c>
      <c r="C38" t="s">
        <v>273</v>
      </c>
      <c r="D38" t="s">
        <v>415</v>
      </c>
      <c r="E38" t="s">
        <v>414</v>
      </c>
      <c r="F38">
        <v>0</v>
      </c>
      <c r="G38">
        <v>0</v>
      </c>
      <c r="H38">
        <v>0</v>
      </c>
      <c r="I38">
        <v>0</v>
      </c>
      <c r="L38">
        <v>0</v>
      </c>
      <c r="M38" t="s">
        <v>373</v>
      </c>
      <c r="N38">
        <v>0</v>
      </c>
      <c r="O38">
        <v>0</v>
      </c>
      <c r="P38">
        <v>0</v>
      </c>
      <c r="Q38" t="s">
        <v>273</v>
      </c>
      <c r="R38">
        <v>2</v>
      </c>
      <c r="T38">
        <v>0</v>
      </c>
      <c r="V38">
        <v>0</v>
      </c>
      <c r="X38">
        <v>0</v>
      </c>
      <c r="Z38">
        <v>301</v>
      </c>
      <c r="AA38">
        <v>10</v>
      </c>
      <c r="AB38">
        <v>5</v>
      </c>
      <c r="AC38">
        <v>1.4999999999999999E-2</v>
      </c>
      <c r="AD38">
        <v>0.02</v>
      </c>
      <c r="AE38">
        <v>1</v>
      </c>
      <c r="AF38">
        <v>1</v>
      </c>
      <c r="AG38">
        <v>5</v>
      </c>
      <c r="AH38">
        <v>15</v>
      </c>
      <c r="AI38">
        <v>40</v>
      </c>
    </row>
    <row r="39" spans="1:35" s="63" customFormat="1">
      <c r="A39" s="63">
        <v>710001</v>
      </c>
      <c r="B39" s="64" t="s">
        <v>5340</v>
      </c>
      <c r="C39" s="63" t="s">
        <v>4535</v>
      </c>
      <c r="D39" s="63" t="s">
        <v>335</v>
      </c>
      <c r="E39" s="63" t="s">
        <v>5342</v>
      </c>
      <c r="F39" s="63">
        <v>0</v>
      </c>
      <c r="G39" s="63">
        <v>0</v>
      </c>
      <c r="H39" s="63">
        <v>0</v>
      </c>
      <c r="I39" s="63">
        <v>0</v>
      </c>
      <c r="L39" s="63">
        <v>0</v>
      </c>
      <c r="M39" s="63" t="s">
        <v>373</v>
      </c>
      <c r="N39" s="63">
        <v>0</v>
      </c>
      <c r="O39" s="63">
        <v>0</v>
      </c>
      <c r="P39" s="63">
        <v>0</v>
      </c>
      <c r="Q39" s="63" t="s">
        <v>273</v>
      </c>
      <c r="R39" s="63">
        <v>0.25</v>
      </c>
      <c r="S39" s="63" t="s">
        <v>5341</v>
      </c>
      <c r="T39" s="63">
        <v>0</v>
      </c>
      <c r="V39" s="63">
        <v>0</v>
      </c>
      <c r="X39" s="63">
        <v>0</v>
      </c>
      <c r="Z39">
        <v>301</v>
      </c>
      <c r="AA39" s="63">
        <v>0</v>
      </c>
      <c r="AB39" s="63">
        <v>0</v>
      </c>
      <c r="AC39" s="63">
        <v>0</v>
      </c>
      <c r="AD39" s="63">
        <v>0</v>
      </c>
      <c r="AE39" s="63">
        <v>0</v>
      </c>
      <c r="AF39" s="63">
        <v>0</v>
      </c>
      <c r="AG39">
        <v>0</v>
      </c>
      <c r="AH39">
        <v>0</v>
      </c>
      <c r="AI39">
        <v>0</v>
      </c>
    </row>
    <row r="40" spans="1:35" s="63" customFormat="1">
      <c r="A40" s="63">
        <v>710002</v>
      </c>
      <c r="B40" s="64" t="s">
        <v>5345</v>
      </c>
      <c r="C40" s="63" t="s">
        <v>4535</v>
      </c>
      <c r="D40" s="63" t="s">
        <v>5349</v>
      </c>
      <c r="E40" s="63" t="s">
        <v>5342</v>
      </c>
      <c r="F40" s="63">
        <v>0</v>
      </c>
      <c r="G40" s="63">
        <v>0</v>
      </c>
      <c r="H40" s="63">
        <v>0</v>
      </c>
      <c r="I40" s="63">
        <v>0</v>
      </c>
      <c r="L40" s="63">
        <v>0</v>
      </c>
      <c r="M40" s="63" t="s">
        <v>373</v>
      </c>
      <c r="N40" s="63">
        <v>0</v>
      </c>
      <c r="O40" s="63">
        <v>0</v>
      </c>
      <c r="P40" s="63">
        <v>0</v>
      </c>
      <c r="Q40" s="63" t="s">
        <v>273</v>
      </c>
      <c r="R40" s="63">
        <v>0.15</v>
      </c>
      <c r="S40" s="63" t="s">
        <v>16</v>
      </c>
      <c r="T40" s="63">
        <v>0</v>
      </c>
      <c r="V40" s="63">
        <v>0</v>
      </c>
      <c r="X40" s="63">
        <v>0</v>
      </c>
      <c r="Z40">
        <v>301</v>
      </c>
      <c r="AA40" s="63">
        <v>0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  <c r="AG40">
        <v>0</v>
      </c>
      <c r="AH40">
        <v>0</v>
      </c>
      <c r="AI40">
        <v>0</v>
      </c>
    </row>
    <row r="41" spans="1:35" s="63" customFormat="1">
      <c r="A41" s="63">
        <v>710003</v>
      </c>
      <c r="B41" s="64" t="s">
        <v>5346</v>
      </c>
      <c r="C41" s="63" t="s">
        <v>4535</v>
      </c>
      <c r="D41" s="63" t="s">
        <v>5348</v>
      </c>
      <c r="E41" s="63" t="s">
        <v>5342</v>
      </c>
      <c r="F41" s="63">
        <v>0</v>
      </c>
      <c r="G41" s="63">
        <v>0</v>
      </c>
      <c r="H41" s="63">
        <v>0</v>
      </c>
      <c r="I41" s="63">
        <v>0</v>
      </c>
      <c r="L41" s="63">
        <v>0</v>
      </c>
      <c r="M41" s="63" t="s">
        <v>373</v>
      </c>
      <c r="N41" s="63">
        <v>0</v>
      </c>
      <c r="O41" s="63">
        <v>0</v>
      </c>
      <c r="P41" s="63">
        <v>0</v>
      </c>
      <c r="Q41" s="63" t="s">
        <v>273</v>
      </c>
      <c r="R41" s="63">
        <v>1E-3</v>
      </c>
      <c r="S41" s="63" t="s">
        <v>5347</v>
      </c>
      <c r="T41" s="63">
        <v>0</v>
      </c>
      <c r="V41" s="63">
        <v>0</v>
      </c>
      <c r="X41" s="63">
        <v>0</v>
      </c>
      <c r="Z41">
        <v>301</v>
      </c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  <c r="AG41">
        <v>0</v>
      </c>
      <c r="AH41">
        <v>0</v>
      </c>
      <c r="AI41">
        <v>0</v>
      </c>
    </row>
    <row r="42" spans="1:35" s="63" customFormat="1">
      <c r="A42" s="63">
        <v>710004</v>
      </c>
      <c r="B42" s="64" t="s">
        <v>5355</v>
      </c>
      <c r="C42" s="63" t="s">
        <v>4535</v>
      </c>
      <c r="D42" s="63" t="s">
        <v>4535</v>
      </c>
      <c r="E42" s="63" t="s">
        <v>5342</v>
      </c>
      <c r="F42" s="63">
        <v>0</v>
      </c>
      <c r="G42" s="63">
        <v>0</v>
      </c>
      <c r="H42" s="63">
        <v>0</v>
      </c>
      <c r="I42" s="63">
        <v>0</v>
      </c>
      <c r="L42" s="63">
        <v>0</v>
      </c>
      <c r="M42" s="63" t="s">
        <v>5375</v>
      </c>
      <c r="N42" s="63">
        <v>0</v>
      </c>
      <c r="O42" s="63">
        <v>0</v>
      </c>
      <c r="P42" s="63">
        <v>0</v>
      </c>
      <c r="Q42" s="63" t="s">
        <v>5357</v>
      </c>
      <c r="R42" s="63">
        <v>5</v>
      </c>
      <c r="S42" s="63" t="s">
        <v>365</v>
      </c>
      <c r="T42" s="63">
        <v>1</v>
      </c>
      <c r="U42" s="63" t="s">
        <v>5372</v>
      </c>
      <c r="V42" s="63">
        <v>0.3</v>
      </c>
      <c r="W42" s="63" t="s">
        <v>5359</v>
      </c>
      <c r="X42" s="63">
        <v>0.25</v>
      </c>
      <c r="Y42" s="63" t="s">
        <v>308</v>
      </c>
      <c r="Z42">
        <v>301</v>
      </c>
      <c r="AA42" s="63">
        <v>0</v>
      </c>
      <c r="AB42" s="63">
        <v>0</v>
      </c>
      <c r="AC42" s="63">
        <v>0</v>
      </c>
      <c r="AD42" s="63">
        <v>0</v>
      </c>
      <c r="AE42" s="63">
        <v>0</v>
      </c>
      <c r="AF42" s="63">
        <v>0</v>
      </c>
      <c r="AG42">
        <v>0</v>
      </c>
      <c r="AH42">
        <v>0</v>
      </c>
      <c r="AI42">
        <v>0</v>
      </c>
    </row>
    <row r="43" spans="1:35" s="63" customFormat="1">
      <c r="A43" s="63">
        <v>710005</v>
      </c>
      <c r="B43" s="64" t="s">
        <v>5354</v>
      </c>
      <c r="C43" s="63" t="s">
        <v>4535</v>
      </c>
      <c r="D43" s="63" t="s">
        <v>4535</v>
      </c>
      <c r="E43" s="63" t="s">
        <v>5342</v>
      </c>
      <c r="F43" s="63">
        <v>0</v>
      </c>
      <c r="G43" s="63">
        <v>0</v>
      </c>
      <c r="H43" s="63">
        <v>0</v>
      </c>
      <c r="I43" s="63">
        <v>0</v>
      </c>
      <c r="L43" s="63">
        <v>0</v>
      </c>
      <c r="M43" s="63" t="s">
        <v>5375</v>
      </c>
      <c r="N43" s="63">
        <v>0</v>
      </c>
      <c r="O43" s="63">
        <v>0</v>
      </c>
      <c r="P43" s="63">
        <v>0</v>
      </c>
      <c r="Q43" s="63" t="s">
        <v>5356</v>
      </c>
      <c r="R43" s="63">
        <v>3</v>
      </c>
      <c r="S43" s="63" t="s">
        <v>5358</v>
      </c>
      <c r="T43" s="63">
        <v>0.5</v>
      </c>
      <c r="U43" s="63" t="s">
        <v>5371</v>
      </c>
      <c r="V43" s="63">
        <v>0.4</v>
      </c>
      <c r="W43" s="63" t="s">
        <v>5360</v>
      </c>
      <c r="X43" s="63">
        <v>0.25</v>
      </c>
      <c r="Y43" s="63" t="s">
        <v>308</v>
      </c>
      <c r="Z43">
        <v>301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  <c r="AG43">
        <v>0</v>
      </c>
      <c r="AH43">
        <v>0</v>
      </c>
      <c r="AI43">
        <v>0</v>
      </c>
    </row>
    <row r="44" spans="1:35" s="63" customFormat="1">
      <c r="A44" s="63">
        <v>710006</v>
      </c>
      <c r="B44" s="64" t="s">
        <v>5376</v>
      </c>
      <c r="C44" s="63" t="s">
        <v>4535</v>
      </c>
      <c r="D44" s="63" t="s">
        <v>4535</v>
      </c>
      <c r="E44" s="63" t="s">
        <v>5342</v>
      </c>
      <c r="F44" s="63">
        <v>0</v>
      </c>
      <c r="G44" s="63">
        <v>0</v>
      </c>
      <c r="H44" s="63">
        <v>0</v>
      </c>
      <c r="I44" s="63">
        <v>0</v>
      </c>
      <c r="L44" s="63">
        <v>0</v>
      </c>
      <c r="M44" s="63" t="s">
        <v>5375</v>
      </c>
      <c r="N44" s="63">
        <v>0</v>
      </c>
      <c r="O44" s="63">
        <v>0</v>
      </c>
      <c r="P44" s="63">
        <v>0</v>
      </c>
      <c r="Q44" s="63" t="s">
        <v>5377</v>
      </c>
      <c r="R44" s="63">
        <v>1</v>
      </c>
      <c r="S44" s="63" t="s">
        <v>5378</v>
      </c>
      <c r="T44" s="63">
        <v>0</v>
      </c>
      <c r="V44" s="63">
        <v>0</v>
      </c>
      <c r="X44" s="63">
        <v>0.25</v>
      </c>
      <c r="Y44" s="63" t="s">
        <v>308</v>
      </c>
      <c r="Z44">
        <v>301</v>
      </c>
      <c r="AA44" s="63">
        <v>0</v>
      </c>
      <c r="AB44" s="63">
        <v>0</v>
      </c>
      <c r="AC44" s="63">
        <v>0</v>
      </c>
      <c r="AD44" s="63">
        <v>0</v>
      </c>
      <c r="AE44" s="63">
        <v>0</v>
      </c>
      <c r="AF44" s="63">
        <v>0</v>
      </c>
      <c r="AG44">
        <v>0</v>
      </c>
      <c r="AH44">
        <v>0</v>
      </c>
      <c r="AI44">
        <v>0</v>
      </c>
    </row>
    <row r="45" spans="1:35" s="63" customFormat="1">
      <c r="A45" s="63">
        <v>710007</v>
      </c>
      <c r="B45" s="64" t="s">
        <v>5383</v>
      </c>
      <c r="C45" s="63" t="s">
        <v>4535</v>
      </c>
      <c r="D45" s="63" t="s">
        <v>5611</v>
      </c>
      <c r="E45" s="63" t="s">
        <v>5342</v>
      </c>
      <c r="F45" s="63">
        <v>0</v>
      </c>
      <c r="G45" s="63">
        <v>0</v>
      </c>
      <c r="H45" s="63">
        <v>0</v>
      </c>
      <c r="I45" s="63">
        <v>0</v>
      </c>
      <c r="L45" s="63">
        <v>0</v>
      </c>
      <c r="M45" s="63" t="s">
        <v>373</v>
      </c>
      <c r="N45" s="63">
        <v>0</v>
      </c>
      <c r="O45" s="63">
        <v>0</v>
      </c>
      <c r="P45" s="63">
        <v>0</v>
      </c>
      <c r="Q45" s="63" t="s">
        <v>273</v>
      </c>
      <c r="R45" s="63">
        <v>0.25</v>
      </c>
      <c r="S45" s="63" t="s">
        <v>5575</v>
      </c>
      <c r="T45" s="63">
        <v>0</v>
      </c>
      <c r="V45" s="63">
        <v>0</v>
      </c>
      <c r="X45" s="63">
        <v>0</v>
      </c>
      <c r="Z45">
        <v>301</v>
      </c>
      <c r="AA45" s="63">
        <v>0</v>
      </c>
      <c r="AB45" s="63">
        <v>0</v>
      </c>
      <c r="AC45" s="63">
        <v>0</v>
      </c>
      <c r="AD45" s="63">
        <v>0</v>
      </c>
      <c r="AE45" s="63">
        <v>0</v>
      </c>
      <c r="AF45" s="63">
        <v>0</v>
      </c>
      <c r="AG45">
        <v>0</v>
      </c>
      <c r="AH45">
        <v>0</v>
      </c>
      <c r="AI45">
        <v>0</v>
      </c>
    </row>
    <row r="46" spans="1:35" s="63" customFormat="1">
      <c r="A46" s="63">
        <v>710008</v>
      </c>
      <c r="B46" s="64" t="s">
        <v>5391</v>
      </c>
      <c r="C46" s="63" t="s">
        <v>4535</v>
      </c>
      <c r="D46" s="63" t="s">
        <v>5394</v>
      </c>
      <c r="E46" s="63" t="s">
        <v>5342</v>
      </c>
      <c r="F46" s="63">
        <v>0</v>
      </c>
      <c r="G46" s="63">
        <v>0</v>
      </c>
      <c r="H46" s="63">
        <v>0</v>
      </c>
      <c r="I46" s="63">
        <v>0</v>
      </c>
      <c r="L46" s="63">
        <v>0</v>
      </c>
      <c r="M46" s="63" t="s">
        <v>373</v>
      </c>
      <c r="N46" s="63">
        <v>0</v>
      </c>
      <c r="O46" s="63">
        <v>0</v>
      </c>
      <c r="P46" s="63">
        <v>0</v>
      </c>
      <c r="Q46" s="63" t="s">
        <v>273</v>
      </c>
      <c r="R46" s="63">
        <v>0.25</v>
      </c>
      <c r="S46" s="63" t="s">
        <v>5576</v>
      </c>
      <c r="T46" s="63">
        <v>0</v>
      </c>
      <c r="V46" s="63">
        <v>0</v>
      </c>
      <c r="X46" s="63">
        <v>0</v>
      </c>
      <c r="Z46">
        <v>301</v>
      </c>
      <c r="AA46" s="63">
        <v>0</v>
      </c>
      <c r="AB46" s="63">
        <v>0</v>
      </c>
      <c r="AC46" s="63">
        <v>0</v>
      </c>
      <c r="AD46" s="63">
        <v>0</v>
      </c>
      <c r="AE46" s="63">
        <v>0</v>
      </c>
      <c r="AF46" s="63">
        <v>0</v>
      </c>
      <c r="AG46">
        <v>0</v>
      </c>
      <c r="AH46">
        <v>0</v>
      </c>
      <c r="AI46">
        <v>0</v>
      </c>
    </row>
    <row r="47" spans="1:35" s="63" customFormat="1">
      <c r="A47" s="63">
        <v>710009</v>
      </c>
      <c r="B47" s="64" t="s">
        <v>5392</v>
      </c>
      <c r="C47" s="63" t="s">
        <v>4535</v>
      </c>
      <c r="D47" s="63" t="s">
        <v>5469</v>
      </c>
      <c r="E47" s="63" t="s">
        <v>5342</v>
      </c>
      <c r="F47" s="63">
        <v>0</v>
      </c>
      <c r="G47" s="63">
        <v>0</v>
      </c>
      <c r="H47" s="63">
        <v>0</v>
      </c>
      <c r="I47" s="63">
        <v>0</v>
      </c>
      <c r="L47" s="63">
        <v>0</v>
      </c>
      <c r="M47" s="63" t="s">
        <v>373</v>
      </c>
      <c r="N47" s="63">
        <v>0</v>
      </c>
      <c r="O47" s="63">
        <v>0</v>
      </c>
      <c r="P47" s="63">
        <v>0</v>
      </c>
      <c r="Q47" s="63" t="s">
        <v>273</v>
      </c>
      <c r="R47" s="63">
        <v>1E-3</v>
      </c>
      <c r="S47" s="63" t="s">
        <v>5393</v>
      </c>
      <c r="T47" s="63">
        <v>0</v>
      </c>
      <c r="V47" s="63">
        <v>0</v>
      </c>
      <c r="X47" s="63">
        <v>0</v>
      </c>
      <c r="Z47">
        <v>301</v>
      </c>
      <c r="AA47" s="63">
        <v>0</v>
      </c>
      <c r="AB47" s="63">
        <v>0</v>
      </c>
      <c r="AC47" s="63">
        <v>0</v>
      </c>
      <c r="AD47" s="63">
        <v>0</v>
      </c>
      <c r="AE47" s="63">
        <v>0</v>
      </c>
      <c r="AF47" s="63">
        <v>0</v>
      </c>
      <c r="AG47">
        <v>0</v>
      </c>
      <c r="AH47">
        <v>0</v>
      </c>
      <c r="AI47">
        <v>0</v>
      </c>
    </row>
    <row r="48" spans="1:35" s="63" customFormat="1">
      <c r="A48" s="63">
        <v>710010</v>
      </c>
      <c r="B48" s="64" t="s">
        <v>5461</v>
      </c>
      <c r="C48" s="63" t="s">
        <v>4535</v>
      </c>
      <c r="D48" s="63" t="s">
        <v>4535</v>
      </c>
      <c r="E48" s="63" t="s">
        <v>5342</v>
      </c>
      <c r="F48" s="63">
        <v>0</v>
      </c>
      <c r="G48" s="63">
        <v>0</v>
      </c>
      <c r="H48" s="63">
        <v>0</v>
      </c>
      <c r="I48" s="63">
        <v>0</v>
      </c>
      <c r="L48" s="63">
        <v>0</v>
      </c>
      <c r="M48" s="63" t="s">
        <v>5375</v>
      </c>
      <c r="N48" s="63">
        <v>0</v>
      </c>
      <c r="O48" s="63">
        <v>0</v>
      </c>
      <c r="P48" s="63">
        <v>0</v>
      </c>
      <c r="Q48" s="63" t="s">
        <v>296</v>
      </c>
      <c r="R48" s="63">
        <v>6</v>
      </c>
      <c r="S48" s="63" t="s">
        <v>5397</v>
      </c>
      <c r="T48" s="63">
        <v>0.15</v>
      </c>
      <c r="U48" s="63" t="s">
        <v>5395</v>
      </c>
      <c r="V48" s="63">
        <v>0.15</v>
      </c>
      <c r="W48" s="63" t="s">
        <v>5396</v>
      </c>
      <c r="X48" s="63">
        <v>1</v>
      </c>
      <c r="Y48" s="63" t="s">
        <v>308</v>
      </c>
      <c r="Z48">
        <v>301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  <c r="AG48">
        <v>0</v>
      </c>
      <c r="AH48">
        <v>0</v>
      </c>
      <c r="AI48">
        <v>0</v>
      </c>
    </row>
    <row r="49" spans="1:35" s="63" customFormat="1">
      <c r="A49" s="63">
        <v>710011</v>
      </c>
      <c r="B49" s="64" t="s">
        <v>5403</v>
      </c>
      <c r="C49" s="63" t="s">
        <v>4535</v>
      </c>
      <c r="D49" s="63" t="s">
        <v>5405</v>
      </c>
      <c r="E49" s="63" t="s">
        <v>5342</v>
      </c>
      <c r="F49" s="63">
        <v>0</v>
      </c>
      <c r="G49" s="63">
        <v>0</v>
      </c>
      <c r="H49" s="63">
        <v>0</v>
      </c>
      <c r="I49" s="63">
        <v>0</v>
      </c>
      <c r="L49" s="63">
        <v>0</v>
      </c>
      <c r="M49" s="63" t="s">
        <v>373</v>
      </c>
      <c r="N49" s="63">
        <v>0</v>
      </c>
      <c r="O49" s="63">
        <v>0</v>
      </c>
      <c r="P49" s="63">
        <v>0</v>
      </c>
      <c r="Q49" s="63" t="s">
        <v>273</v>
      </c>
      <c r="R49" s="63">
        <v>0.3</v>
      </c>
      <c r="S49" s="63" t="s">
        <v>5404</v>
      </c>
      <c r="T49" s="63">
        <v>0</v>
      </c>
      <c r="V49" s="63">
        <v>0</v>
      </c>
      <c r="X49" s="63">
        <v>0</v>
      </c>
      <c r="Z49">
        <v>301</v>
      </c>
      <c r="AA49" s="63">
        <v>0</v>
      </c>
      <c r="AB49" s="63">
        <v>0</v>
      </c>
      <c r="AC49" s="63">
        <v>0</v>
      </c>
      <c r="AD49" s="63">
        <v>0</v>
      </c>
      <c r="AE49" s="63">
        <v>0</v>
      </c>
      <c r="AF49" s="63">
        <v>0</v>
      </c>
      <c r="AG49">
        <v>0</v>
      </c>
      <c r="AH49">
        <v>0</v>
      </c>
      <c r="AI49">
        <v>0</v>
      </c>
    </row>
    <row r="50" spans="1:35" s="63" customFormat="1">
      <c r="A50" s="63">
        <v>710012</v>
      </c>
      <c r="B50" s="64" t="s">
        <v>5402</v>
      </c>
      <c r="C50" s="63" t="s">
        <v>4535</v>
      </c>
      <c r="D50" s="63" t="s">
        <v>335</v>
      </c>
      <c r="E50" s="63" t="s">
        <v>5342</v>
      </c>
      <c r="F50" s="63">
        <v>0</v>
      </c>
      <c r="G50" s="63">
        <v>0</v>
      </c>
      <c r="H50" s="63">
        <v>0</v>
      </c>
      <c r="I50" s="63">
        <v>0</v>
      </c>
      <c r="L50" s="63">
        <v>0</v>
      </c>
      <c r="M50" s="63" t="s">
        <v>373</v>
      </c>
      <c r="N50" s="63">
        <v>0</v>
      </c>
      <c r="O50" s="63">
        <v>0</v>
      </c>
      <c r="P50" s="63">
        <v>0</v>
      </c>
      <c r="Q50" s="63" t="s">
        <v>273</v>
      </c>
      <c r="R50" s="63">
        <v>0.5</v>
      </c>
      <c r="S50" s="63" t="s">
        <v>5341</v>
      </c>
      <c r="T50" s="63">
        <v>0</v>
      </c>
      <c r="V50" s="63">
        <v>0</v>
      </c>
      <c r="X50" s="63">
        <v>0</v>
      </c>
      <c r="Z50">
        <v>301</v>
      </c>
      <c r="AA50" s="63">
        <v>0</v>
      </c>
      <c r="AB50" s="63">
        <v>0</v>
      </c>
      <c r="AC50" s="63">
        <v>0</v>
      </c>
      <c r="AD50" s="63">
        <v>0</v>
      </c>
      <c r="AE50" s="63">
        <v>0</v>
      </c>
      <c r="AF50" s="63">
        <v>0</v>
      </c>
      <c r="AG50">
        <v>0</v>
      </c>
      <c r="AH50">
        <v>0</v>
      </c>
      <c r="AI50">
        <v>0</v>
      </c>
    </row>
    <row r="51" spans="1:35" s="63" customFormat="1">
      <c r="A51" s="63">
        <v>710013</v>
      </c>
      <c r="B51" s="64" t="s">
        <v>5412</v>
      </c>
      <c r="C51" s="63" t="s">
        <v>4535</v>
      </c>
      <c r="D51" s="63" t="s">
        <v>4535</v>
      </c>
      <c r="E51" s="63" t="s">
        <v>5342</v>
      </c>
      <c r="F51" s="63">
        <v>0</v>
      </c>
      <c r="G51" s="63">
        <v>0</v>
      </c>
      <c r="H51" s="63">
        <v>0</v>
      </c>
      <c r="I51" s="63">
        <v>0</v>
      </c>
      <c r="L51" s="63">
        <v>0</v>
      </c>
      <c r="M51" s="63" t="s">
        <v>5375</v>
      </c>
      <c r="N51" s="63">
        <v>0</v>
      </c>
      <c r="O51" s="63">
        <v>0</v>
      </c>
      <c r="P51" s="63">
        <v>0</v>
      </c>
      <c r="Q51" s="63" t="s">
        <v>5357</v>
      </c>
      <c r="R51" s="63">
        <v>3</v>
      </c>
      <c r="S51" s="63" t="s">
        <v>365</v>
      </c>
      <c r="T51" s="63">
        <v>0.5</v>
      </c>
      <c r="U51" s="63" t="s">
        <v>5372</v>
      </c>
      <c r="V51" s="63">
        <v>0.4</v>
      </c>
      <c r="W51" s="63" t="s">
        <v>5359</v>
      </c>
      <c r="X51" s="63">
        <v>0.5</v>
      </c>
      <c r="Y51" s="63" t="s">
        <v>308</v>
      </c>
      <c r="Z51">
        <v>301</v>
      </c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  <c r="AG51">
        <v>0</v>
      </c>
      <c r="AH51">
        <v>0</v>
      </c>
      <c r="AI51">
        <v>0</v>
      </c>
    </row>
    <row r="52" spans="1:35" s="63" customFormat="1">
      <c r="A52" s="63">
        <v>710014</v>
      </c>
      <c r="B52" s="64" t="s">
        <v>5413</v>
      </c>
      <c r="C52" s="63" t="s">
        <v>4535</v>
      </c>
      <c r="D52" s="63" t="s">
        <v>4535</v>
      </c>
      <c r="E52" s="63" t="s">
        <v>5342</v>
      </c>
      <c r="F52" s="63">
        <v>0</v>
      </c>
      <c r="G52" s="63">
        <v>0</v>
      </c>
      <c r="H52" s="63">
        <v>0</v>
      </c>
      <c r="I52" s="63">
        <v>0</v>
      </c>
      <c r="L52" s="63">
        <v>0</v>
      </c>
      <c r="M52" s="63" t="s">
        <v>5375</v>
      </c>
      <c r="N52" s="63">
        <v>0</v>
      </c>
      <c r="O52" s="63">
        <v>0</v>
      </c>
      <c r="P52" s="63">
        <v>0</v>
      </c>
      <c r="Q52" s="63" t="s">
        <v>5356</v>
      </c>
      <c r="R52" s="63">
        <v>5</v>
      </c>
      <c r="S52" s="63" t="s">
        <v>5358</v>
      </c>
      <c r="T52" s="63">
        <v>1</v>
      </c>
      <c r="U52" s="63" t="s">
        <v>5371</v>
      </c>
      <c r="V52" s="63">
        <v>0.3</v>
      </c>
      <c r="W52" s="63" t="s">
        <v>5360</v>
      </c>
      <c r="X52" s="63">
        <v>0.5</v>
      </c>
      <c r="Y52" s="63" t="s">
        <v>308</v>
      </c>
      <c r="Z52">
        <v>301</v>
      </c>
      <c r="AA52" s="63">
        <v>0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  <c r="AG52">
        <v>0</v>
      </c>
      <c r="AH52">
        <v>0</v>
      </c>
      <c r="AI52">
        <v>0</v>
      </c>
    </row>
    <row r="53" spans="1:35" s="63" customFormat="1">
      <c r="A53" s="63">
        <v>710015</v>
      </c>
      <c r="B53" s="64" t="s">
        <v>5414</v>
      </c>
      <c r="C53" s="63" t="s">
        <v>4535</v>
      </c>
      <c r="D53" s="63" t="s">
        <v>4535</v>
      </c>
      <c r="E53" s="63" t="s">
        <v>5342</v>
      </c>
      <c r="F53" s="63">
        <v>0</v>
      </c>
      <c r="G53" s="63">
        <v>0</v>
      </c>
      <c r="H53" s="63">
        <v>0</v>
      </c>
      <c r="I53" s="63">
        <v>0</v>
      </c>
      <c r="L53" s="63">
        <v>0</v>
      </c>
      <c r="M53" s="63" t="s">
        <v>5375</v>
      </c>
      <c r="N53" s="63">
        <v>0</v>
      </c>
      <c r="O53" s="63">
        <v>0</v>
      </c>
      <c r="P53" s="63">
        <v>0</v>
      </c>
      <c r="Q53" s="63" t="s">
        <v>5415</v>
      </c>
      <c r="R53" s="63">
        <v>0.02</v>
      </c>
      <c r="S53" s="63" t="s">
        <v>5416</v>
      </c>
      <c r="T53" s="63">
        <v>0</v>
      </c>
      <c r="V53" s="63">
        <v>0</v>
      </c>
      <c r="X53" s="63">
        <v>0.5</v>
      </c>
      <c r="Y53" s="63" t="s">
        <v>308</v>
      </c>
      <c r="Z53">
        <v>301</v>
      </c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  <c r="AG53">
        <v>0</v>
      </c>
      <c r="AH53">
        <v>0</v>
      </c>
      <c r="AI53">
        <v>0</v>
      </c>
    </row>
    <row r="54" spans="1:35" s="63" customFormat="1">
      <c r="A54" s="63">
        <v>710016</v>
      </c>
      <c r="B54" s="64" t="s">
        <v>5426</v>
      </c>
      <c r="C54" s="63" t="s">
        <v>4535</v>
      </c>
      <c r="D54" s="63" t="s">
        <v>5427</v>
      </c>
      <c r="E54" s="63" t="s">
        <v>5342</v>
      </c>
      <c r="F54" s="63">
        <v>0</v>
      </c>
      <c r="G54" s="63">
        <v>0</v>
      </c>
      <c r="H54" s="63">
        <v>0</v>
      </c>
      <c r="I54" s="63">
        <v>0</v>
      </c>
      <c r="L54" s="63">
        <v>0</v>
      </c>
      <c r="M54" s="63" t="s">
        <v>373</v>
      </c>
      <c r="N54" s="63">
        <v>0</v>
      </c>
      <c r="O54" s="63">
        <v>0</v>
      </c>
      <c r="P54" s="63">
        <v>0</v>
      </c>
      <c r="Q54" s="63" t="s">
        <v>273</v>
      </c>
      <c r="R54" s="63">
        <v>0.3</v>
      </c>
      <c r="S54" s="63" t="s">
        <v>5428</v>
      </c>
      <c r="T54" s="63">
        <v>0</v>
      </c>
      <c r="V54" s="63">
        <v>0</v>
      </c>
      <c r="X54" s="63">
        <v>0</v>
      </c>
      <c r="Z54">
        <v>301</v>
      </c>
      <c r="AA54" s="63">
        <v>0</v>
      </c>
      <c r="AB54" s="63">
        <v>0</v>
      </c>
      <c r="AC54" s="63">
        <v>0</v>
      </c>
      <c r="AD54" s="63">
        <v>0</v>
      </c>
      <c r="AE54" s="63">
        <v>0</v>
      </c>
      <c r="AF54" s="63">
        <v>0</v>
      </c>
      <c r="AG54">
        <v>0</v>
      </c>
      <c r="AH54">
        <v>0</v>
      </c>
      <c r="AI54">
        <v>0</v>
      </c>
    </row>
    <row r="55" spans="1:35" s="63" customFormat="1">
      <c r="A55" s="63">
        <v>710017</v>
      </c>
      <c r="B55" s="64" t="s">
        <v>5429</v>
      </c>
      <c r="C55" s="63" t="s">
        <v>4535</v>
      </c>
      <c r="D55" s="63" t="s">
        <v>4535</v>
      </c>
      <c r="E55" s="63" t="s">
        <v>5342</v>
      </c>
      <c r="F55" s="63">
        <v>0</v>
      </c>
      <c r="G55" s="63">
        <v>0</v>
      </c>
      <c r="H55" s="63">
        <v>0</v>
      </c>
      <c r="I55" s="63">
        <v>0</v>
      </c>
      <c r="L55" s="63">
        <v>0</v>
      </c>
      <c r="M55" s="63" t="s">
        <v>5375</v>
      </c>
      <c r="N55" s="63">
        <v>0</v>
      </c>
      <c r="O55" s="63">
        <v>0</v>
      </c>
      <c r="P55" s="63">
        <v>0</v>
      </c>
      <c r="Q55" s="63" t="s">
        <v>5430</v>
      </c>
      <c r="R55" s="63">
        <v>0.01</v>
      </c>
      <c r="S55" s="63" t="s">
        <v>5431</v>
      </c>
      <c r="T55" s="63">
        <v>0</v>
      </c>
      <c r="V55" s="63">
        <v>0</v>
      </c>
      <c r="X55" s="63">
        <v>1</v>
      </c>
      <c r="Y55" s="63" t="s">
        <v>308</v>
      </c>
      <c r="Z55">
        <v>301</v>
      </c>
      <c r="AA55" s="63">
        <v>0</v>
      </c>
      <c r="AB55" s="63">
        <v>0</v>
      </c>
      <c r="AC55" s="63">
        <v>0</v>
      </c>
      <c r="AD55" s="63">
        <v>0</v>
      </c>
      <c r="AE55" s="63">
        <v>0</v>
      </c>
      <c r="AF55" s="63">
        <v>0</v>
      </c>
      <c r="AG55">
        <v>0</v>
      </c>
      <c r="AH55">
        <v>0</v>
      </c>
      <c r="AI55">
        <v>0</v>
      </c>
    </row>
    <row r="56" spans="1:35" s="63" customFormat="1">
      <c r="A56" s="63">
        <v>710018</v>
      </c>
      <c r="B56" s="64" t="s">
        <v>5440</v>
      </c>
      <c r="C56" s="63" t="s">
        <v>4535</v>
      </c>
      <c r="D56" s="63" t="s">
        <v>4535</v>
      </c>
      <c r="E56" s="63" t="s">
        <v>5342</v>
      </c>
      <c r="F56" s="63">
        <v>0</v>
      </c>
      <c r="G56" s="63">
        <v>0</v>
      </c>
      <c r="H56" s="63">
        <v>0</v>
      </c>
      <c r="I56" s="63">
        <v>0</v>
      </c>
      <c r="L56" s="63">
        <v>0</v>
      </c>
      <c r="M56" s="63" t="s">
        <v>5375</v>
      </c>
      <c r="N56" s="63">
        <v>0</v>
      </c>
      <c r="O56" s="63">
        <v>0</v>
      </c>
      <c r="P56" s="63">
        <v>0</v>
      </c>
      <c r="Q56" s="63" t="s">
        <v>5377</v>
      </c>
      <c r="R56" s="63">
        <v>1.5</v>
      </c>
      <c r="S56" s="63" t="s">
        <v>5378</v>
      </c>
      <c r="T56" s="63">
        <v>0</v>
      </c>
      <c r="V56" s="63">
        <v>0</v>
      </c>
      <c r="X56" s="63">
        <v>0.5</v>
      </c>
      <c r="Y56" s="63" t="s">
        <v>308</v>
      </c>
      <c r="Z56">
        <v>301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  <c r="AG56">
        <v>0</v>
      </c>
      <c r="AH56">
        <v>0</v>
      </c>
      <c r="AI56">
        <v>0</v>
      </c>
    </row>
    <row r="57" spans="1:35" s="63" customFormat="1">
      <c r="A57" s="63">
        <v>710019</v>
      </c>
      <c r="B57" s="64" t="s">
        <v>5441</v>
      </c>
      <c r="C57" s="63" t="s">
        <v>4535</v>
      </c>
      <c r="D57" s="63" t="s">
        <v>4535</v>
      </c>
      <c r="E57" s="63" t="s">
        <v>5342</v>
      </c>
      <c r="F57" s="63">
        <v>0</v>
      </c>
      <c r="G57" s="63">
        <v>0</v>
      </c>
      <c r="H57" s="63">
        <v>0</v>
      </c>
      <c r="I57" s="63">
        <v>0</v>
      </c>
      <c r="L57" s="63">
        <v>0</v>
      </c>
      <c r="M57" s="63" t="s">
        <v>5375</v>
      </c>
      <c r="N57" s="63">
        <v>0</v>
      </c>
      <c r="O57" s="63">
        <v>0</v>
      </c>
      <c r="P57" s="63">
        <v>0</v>
      </c>
      <c r="Q57" s="63" t="s">
        <v>264</v>
      </c>
      <c r="R57" s="63">
        <v>6</v>
      </c>
      <c r="S57" s="63" t="s">
        <v>5442</v>
      </c>
      <c r="T57" s="63">
        <v>0.3</v>
      </c>
      <c r="U57" s="63" t="s">
        <v>5444</v>
      </c>
      <c r="V57" s="63">
        <v>0.3</v>
      </c>
      <c r="W57" s="63" t="s">
        <v>5445</v>
      </c>
      <c r="X57" s="63">
        <v>0.5</v>
      </c>
      <c r="Y57" s="63" t="s">
        <v>308</v>
      </c>
      <c r="Z57">
        <v>301</v>
      </c>
      <c r="AA57" s="63">
        <v>0</v>
      </c>
      <c r="AB57" s="63">
        <v>0</v>
      </c>
      <c r="AC57" s="63">
        <v>0</v>
      </c>
      <c r="AD57" s="63">
        <v>0</v>
      </c>
      <c r="AE57" s="63">
        <v>0</v>
      </c>
      <c r="AF57" s="63">
        <v>0</v>
      </c>
      <c r="AG57">
        <v>0</v>
      </c>
      <c r="AH57">
        <v>0</v>
      </c>
      <c r="AI57">
        <v>0</v>
      </c>
    </row>
    <row r="58" spans="1:35" s="63" customFormat="1">
      <c r="A58" s="63">
        <v>710020</v>
      </c>
      <c r="B58" s="64" t="s">
        <v>5450</v>
      </c>
      <c r="C58" s="63" t="s">
        <v>4535</v>
      </c>
      <c r="D58" s="63" t="s">
        <v>4535</v>
      </c>
      <c r="E58" s="63" t="s">
        <v>5342</v>
      </c>
      <c r="F58" s="63">
        <v>0</v>
      </c>
      <c r="G58" s="63">
        <v>0</v>
      </c>
      <c r="H58" s="63">
        <v>0</v>
      </c>
      <c r="I58" s="63">
        <v>0</v>
      </c>
      <c r="L58" s="63">
        <v>0</v>
      </c>
      <c r="M58" s="63" t="s">
        <v>5375</v>
      </c>
      <c r="N58" s="63">
        <v>0</v>
      </c>
      <c r="O58" s="63">
        <v>0</v>
      </c>
      <c r="P58" s="63">
        <v>0</v>
      </c>
      <c r="Q58" s="63" t="s">
        <v>5451</v>
      </c>
      <c r="R58" s="63">
        <v>4</v>
      </c>
      <c r="S58" s="63" t="s">
        <v>5397</v>
      </c>
      <c r="T58" s="63">
        <v>0.01</v>
      </c>
      <c r="U58" s="63" t="s">
        <v>5452</v>
      </c>
      <c r="V58" s="63">
        <v>0</v>
      </c>
      <c r="X58" s="63">
        <v>0.5</v>
      </c>
      <c r="Y58" s="63" t="s">
        <v>308</v>
      </c>
      <c r="Z58">
        <v>301</v>
      </c>
      <c r="AA58" s="63">
        <v>0</v>
      </c>
      <c r="AB58" s="63">
        <v>0</v>
      </c>
      <c r="AC58" s="63">
        <v>0</v>
      </c>
      <c r="AD58" s="63">
        <v>0</v>
      </c>
      <c r="AE58" s="63">
        <v>0</v>
      </c>
      <c r="AF58" s="63">
        <v>0</v>
      </c>
      <c r="AG58">
        <v>0</v>
      </c>
      <c r="AH58">
        <v>0</v>
      </c>
      <c r="AI58">
        <v>0</v>
      </c>
    </row>
    <row r="59" spans="1:35" s="63" customFormat="1">
      <c r="A59" s="63">
        <v>710021</v>
      </c>
      <c r="B59" s="64" t="s">
        <v>5462</v>
      </c>
      <c r="C59" s="63" t="s">
        <v>4535</v>
      </c>
      <c r="D59" s="63" t="s">
        <v>4535</v>
      </c>
      <c r="E59" s="63" t="s">
        <v>5342</v>
      </c>
      <c r="F59" s="63">
        <v>0</v>
      </c>
      <c r="G59" s="63">
        <v>0</v>
      </c>
      <c r="H59" s="63">
        <v>0</v>
      </c>
      <c r="I59" s="63">
        <v>0</v>
      </c>
      <c r="L59" s="63">
        <v>0</v>
      </c>
      <c r="M59" s="63" t="s">
        <v>5375</v>
      </c>
      <c r="N59" s="63">
        <v>0</v>
      </c>
      <c r="O59" s="63">
        <v>0</v>
      </c>
      <c r="P59" s="63">
        <v>0</v>
      </c>
      <c r="Q59" s="63" t="s">
        <v>3996</v>
      </c>
      <c r="R59" s="63">
        <v>6</v>
      </c>
      <c r="S59" s="63" t="s">
        <v>5397</v>
      </c>
      <c r="T59" s="63">
        <v>0.25</v>
      </c>
      <c r="U59" s="63" t="s">
        <v>5395</v>
      </c>
      <c r="V59" s="63">
        <v>0.25</v>
      </c>
      <c r="W59" s="63" t="s">
        <v>5396</v>
      </c>
      <c r="X59" s="63">
        <v>1</v>
      </c>
      <c r="Y59" s="63" t="s">
        <v>308</v>
      </c>
      <c r="Z59">
        <v>301</v>
      </c>
      <c r="AA59" s="63">
        <v>0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  <c r="AG59">
        <v>0</v>
      </c>
      <c r="AH59">
        <v>0</v>
      </c>
      <c r="AI59">
        <v>0</v>
      </c>
    </row>
    <row r="60" spans="1:35" s="63" customFormat="1">
      <c r="A60" s="63">
        <v>710022</v>
      </c>
      <c r="B60" s="64" t="s">
        <v>5463</v>
      </c>
      <c r="C60" s="63" t="s">
        <v>4535</v>
      </c>
      <c r="D60" s="63" t="s">
        <v>4535</v>
      </c>
      <c r="E60" s="63" t="s">
        <v>5342</v>
      </c>
      <c r="F60" s="63">
        <v>0</v>
      </c>
      <c r="G60" s="63">
        <v>0</v>
      </c>
      <c r="H60" s="63">
        <v>0</v>
      </c>
      <c r="I60" s="63">
        <v>0</v>
      </c>
      <c r="L60" s="63">
        <v>0</v>
      </c>
      <c r="M60" s="63" t="s">
        <v>5375</v>
      </c>
      <c r="N60" s="63">
        <v>0</v>
      </c>
      <c r="O60" s="63">
        <v>0</v>
      </c>
      <c r="P60" s="63">
        <v>0</v>
      </c>
      <c r="Q60" s="63" t="s">
        <v>5451</v>
      </c>
      <c r="R60" s="63">
        <v>4</v>
      </c>
      <c r="S60" s="63" t="s">
        <v>5397</v>
      </c>
      <c r="T60" s="63">
        <v>0.01</v>
      </c>
      <c r="U60" s="63" t="s">
        <v>5452</v>
      </c>
      <c r="V60" s="63">
        <v>0</v>
      </c>
      <c r="X60" s="63">
        <v>0.5</v>
      </c>
      <c r="Y60" s="63" t="s">
        <v>308</v>
      </c>
      <c r="Z60">
        <v>301</v>
      </c>
      <c r="AA60" s="63">
        <v>0</v>
      </c>
      <c r="AB60" s="63">
        <v>0</v>
      </c>
      <c r="AC60" s="63">
        <v>0</v>
      </c>
      <c r="AD60" s="63">
        <v>0</v>
      </c>
      <c r="AE60" s="63">
        <v>0</v>
      </c>
      <c r="AF60" s="63">
        <v>0</v>
      </c>
      <c r="AG60">
        <v>0</v>
      </c>
      <c r="AH60">
        <v>0</v>
      </c>
      <c r="AI60">
        <v>0</v>
      </c>
    </row>
    <row r="61" spans="1:35" s="63" customFormat="1">
      <c r="A61" s="63">
        <v>710023</v>
      </c>
      <c r="B61" s="64" t="s">
        <v>5466</v>
      </c>
      <c r="C61" s="63" t="s">
        <v>4535</v>
      </c>
      <c r="D61" s="63" t="s">
        <v>5467</v>
      </c>
      <c r="E61" s="63" t="s">
        <v>5342</v>
      </c>
      <c r="F61" s="63">
        <v>0</v>
      </c>
      <c r="G61" s="63">
        <v>0</v>
      </c>
      <c r="H61" s="63">
        <v>0</v>
      </c>
      <c r="I61" s="63">
        <v>0</v>
      </c>
      <c r="L61" s="63">
        <v>0</v>
      </c>
      <c r="M61" s="63" t="s">
        <v>5375</v>
      </c>
      <c r="N61" s="63">
        <v>0</v>
      </c>
      <c r="O61" s="63">
        <v>0</v>
      </c>
      <c r="P61" s="63">
        <v>0</v>
      </c>
      <c r="Q61" s="63" t="s">
        <v>4535</v>
      </c>
      <c r="R61" s="63">
        <v>0.01</v>
      </c>
      <c r="S61" s="63" t="s">
        <v>5468</v>
      </c>
      <c r="T61" s="63">
        <v>0</v>
      </c>
      <c r="V61" s="63">
        <v>0</v>
      </c>
      <c r="X61" s="63">
        <v>0</v>
      </c>
      <c r="Z61">
        <v>301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  <c r="AG61">
        <v>0</v>
      </c>
      <c r="AH61">
        <v>0</v>
      </c>
      <c r="AI61">
        <v>0</v>
      </c>
    </row>
    <row r="62" spans="1:35" s="63" customFormat="1">
      <c r="A62" s="63">
        <v>710024</v>
      </c>
      <c r="B62" s="64" t="s">
        <v>5470</v>
      </c>
      <c r="C62" s="63" t="s">
        <v>4535</v>
      </c>
      <c r="D62" s="63" t="s">
        <v>4535</v>
      </c>
      <c r="E62" s="63" t="s">
        <v>5342</v>
      </c>
      <c r="F62" s="63">
        <v>0</v>
      </c>
      <c r="G62" s="63">
        <v>0</v>
      </c>
      <c r="H62" s="63">
        <v>0</v>
      </c>
      <c r="I62" s="63">
        <v>0</v>
      </c>
      <c r="L62" s="63">
        <v>0</v>
      </c>
      <c r="M62" s="63" t="s">
        <v>5375</v>
      </c>
      <c r="N62" s="63">
        <v>0</v>
      </c>
      <c r="O62" s="63">
        <v>0</v>
      </c>
      <c r="P62" s="63">
        <v>0</v>
      </c>
      <c r="Q62" s="63" t="s">
        <v>5357</v>
      </c>
      <c r="R62" s="63">
        <v>3</v>
      </c>
      <c r="S62" s="63" t="s">
        <v>365</v>
      </c>
      <c r="T62" s="63">
        <v>0.5</v>
      </c>
      <c r="U62" s="63" t="s">
        <v>5372</v>
      </c>
      <c r="V62" s="63">
        <v>0.4</v>
      </c>
      <c r="W62" s="63" t="s">
        <v>5359</v>
      </c>
      <c r="X62" s="63">
        <v>0.25</v>
      </c>
      <c r="Y62" s="63" t="s">
        <v>308</v>
      </c>
      <c r="Z62">
        <v>301</v>
      </c>
      <c r="AA62" s="63">
        <v>0</v>
      </c>
      <c r="AB62" s="63">
        <v>0</v>
      </c>
      <c r="AC62" s="63">
        <v>0</v>
      </c>
      <c r="AD62" s="63">
        <v>0</v>
      </c>
      <c r="AE62" s="63">
        <v>0</v>
      </c>
      <c r="AF62" s="63">
        <v>0</v>
      </c>
      <c r="AG62">
        <v>0</v>
      </c>
      <c r="AH62">
        <v>0</v>
      </c>
      <c r="AI62">
        <v>0</v>
      </c>
    </row>
    <row r="63" spans="1:35" s="63" customFormat="1">
      <c r="A63" s="63">
        <v>710025</v>
      </c>
      <c r="B63" s="64" t="s">
        <v>5471</v>
      </c>
      <c r="C63" s="63" t="s">
        <v>4535</v>
      </c>
      <c r="D63" s="63" t="s">
        <v>4535</v>
      </c>
      <c r="E63" s="63" t="s">
        <v>5342</v>
      </c>
      <c r="F63" s="63">
        <v>0</v>
      </c>
      <c r="G63" s="63">
        <v>0</v>
      </c>
      <c r="H63" s="63">
        <v>0</v>
      </c>
      <c r="I63" s="63">
        <v>0</v>
      </c>
      <c r="L63" s="63">
        <v>0</v>
      </c>
      <c r="M63" s="63" t="s">
        <v>5506</v>
      </c>
      <c r="N63" s="63">
        <v>0</v>
      </c>
      <c r="O63" s="63">
        <v>0</v>
      </c>
      <c r="P63" s="63">
        <v>0</v>
      </c>
      <c r="Q63" s="63" t="s">
        <v>5474</v>
      </c>
      <c r="R63" s="63">
        <v>0.5</v>
      </c>
      <c r="S63" s="63" t="s">
        <v>5472</v>
      </c>
      <c r="T63" s="63">
        <v>0.3</v>
      </c>
      <c r="U63" s="63" t="s">
        <v>5473</v>
      </c>
      <c r="V63" s="63">
        <v>0</v>
      </c>
      <c r="X63" s="63">
        <v>1</v>
      </c>
      <c r="Z63">
        <v>301</v>
      </c>
      <c r="AA63" s="63">
        <v>0</v>
      </c>
      <c r="AB63" s="63">
        <v>0</v>
      </c>
      <c r="AC63" s="63">
        <v>0</v>
      </c>
      <c r="AD63" s="63">
        <v>0</v>
      </c>
      <c r="AE63" s="63">
        <v>0</v>
      </c>
      <c r="AF63" s="63">
        <v>0</v>
      </c>
      <c r="AG63">
        <v>0</v>
      </c>
      <c r="AH63">
        <v>0</v>
      </c>
      <c r="AI63">
        <v>0</v>
      </c>
    </row>
    <row r="64" spans="1:35" s="63" customFormat="1">
      <c r="A64" s="63">
        <v>710026</v>
      </c>
      <c r="B64" s="64" t="s">
        <v>5490</v>
      </c>
      <c r="C64" s="63" t="s">
        <v>4535</v>
      </c>
      <c r="D64" s="63" t="s">
        <v>4535</v>
      </c>
      <c r="E64" s="63" t="s">
        <v>5342</v>
      </c>
      <c r="F64" s="63">
        <v>0</v>
      </c>
      <c r="G64" s="63">
        <v>0</v>
      </c>
      <c r="H64" s="63">
        <v>0</v>
      </c>
      <c r="I64" s="63">
        <v>0</v>
      </c>
      <c r="L64" s="63">
        <v>0</v>
      </c>
      <c r="M64" s="63" t="s">
        <v>5506</v>
      </c>
      <c r="N64" s="63">
        <v>0</v>
      </c>
      <c r="O64" s="63">
        <v>0</v>
      </c>
      <c r="P64" s="63">
        <v>0</v>
      </c>
      <c r="Q64" s="63" t="s">
        <v>5486</v>
      </c>
      <c r="R64" s="63">
        <v>1</v>
      </c>
      <c r="S64" s="63" t="s">
        <v>5491</v>
      </c>
      <c r="T64" s="63">
        <v>0.25</v>
      </c>
      <c r="U64" s="63" t="s">
        <v>5492</v>
      </c>
      <c r="V64" s="63">
        <v>0</v>
      </c>
      <c r="X64" s="63">
        <v>0</v>
      </c>
      <c r="Z64">
        <v>301</v>
      </c>
      <c r="AA64" s="63">
        <v>0</v>
      </c>
      <c r="AB64" s="63">
        <v>0</v>
      </c>
      <c r="AC64" s="63">
        <v>0</v>
      </c>
      <c r="AD64" s="63">
        <v>0</v>
      </c>
      <c r="AE64" s="63">
        <v>0</v>
      </c>
      <c r="AF64" s="63">
        <v>0</v>
      </c>
      <c r="AG64">
        <v>0</v>
      </c>
      <c r="AH64">
        <v>0</v>
      </c>
      <c r="AI64">
        <v>0</v>
      </c>
    </row>
    <row r="65" spans="1:35" s="63" customFormat="1">
      <c r="A65" s="63">
        <v>710027</v>
      </c>
      <c r="B65" s="64" t="s">
        <v>5493</v>
      </c>
      <c r="C65" s="63" t="s">
        <v>4535</v>
      </c>
      <c r="D65" s="63" t="s">
        <v>4535</v>
      </c>
      <c r="E65" s="63" t="s">
        <v>5342</v>
      </c>
      <c r="F65" s="63">
        <v>0</v>
      </c>
      <c r="G65" s="63">
        <v>0</v>
      </c>
      <c r="H65" s="63">
        <v>0</v>
      </c>
      <c r="I65" s="63">
        <v>0</v>
      </c>
      <c r="L65" s="63">
        <v>0</v>
      </c>
      <c r="M65" s="63" t="s">
        <v>5375</v>
      </c>
      <c r="N65" s="63">
        <v>0</v>
      </c>
      <c r="O65" s="63">
        <v>0</v>
      </c>
      <c r="P65" s="63">
        <v>0</v>
      </c>
      <c r="Q65" s="63" t="s">
        <v>5494</v>
      </c>
      <c r="R65" s="63">
        <v>3</v>
      </c>
      <c r="S65" s="63" t="s">
        <v>5495</v>
      </c>
      <c r="T65" s="63">
        <v>0</v>
      </c>
      <c r="V65" s="63">
        <v>0</v>
      </c>
      <c r="X65" s="63">
        <v>0.25</v>
      </c>
      <c r="Y65" s="63" t="s">
        <v>308</v>
      </c>
      <c r="Z65">
        <v>301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  <c r="AG65">
        <v>0</v>
      </c>
      <c r="AH65">
        <v>0</v>
      </c>
      <c r="AI65">
        <v>0</v>
      </c>
    </row>
    <row r="66" spans="1:35" s="63" customFormat="1">
      <c r="A66" s="63">
        <v>710028</v>
      </c>
      <c r="B66" s="64" t="s">
        <v>5567</v>
      </c>
      <c r="C66" s="63" t="s">
        <v>4535</v>
      </c>
      <c r="D66" s="63" t="s">
        <v>4535</v>
      </c>
      <c r="E66" s="63" t="s">
        <v>5342</v>
      </c>
      <c r="F66" s="63">
        <v>0</v>
      </c>
      <c r="G66" s="63">
        <v>0</v>
      </c>
      <c r="H66" s="63">
        <v>0</v>
      </c>
      <c r="I66" s="63">
        <v>0</v>
      </c>
      <c r="L66" s="63">
        <v>0</v>
      </c>
      <c r="M66" s="63" t="s">
        <v>5506</v>
      </c>
      <c r="N66" s="63">
        <v>0</v>
      </c>
      <c r="O66" s="63">
        <v>0</v>
      </c>
      <c r="P66" s="63">
        <v>0</v>
      </c>
      <c r="Q66" s="63" t="s">
        <v>5507</v>
      </c>
      <c r="R66" s="63">
        <v>0.01</v>
      </c>
      <c r="S66" s="63" t="s">
        <v>5508</v>
      </c>
      <c r="T66" s="63">
        <v>0.01</v>
      </c>
      <c r="U66" s="63" t="s">
        <v>5341</v>
      </c>
      <c r="V66" s="63">
        <v>0.01</v>
      </c>
      <c r="W66" s="63" t="s">
        <v>5509</v>
      </c>
      <c r="X66" s="63">
        <v>0</v>
      </c>
      <c r="Z66">
        <v>301</v>
      </c>
      <c r="AA66" s="63">
        <v>0</v>
      </c>
      <c r="AB66" s="63">
        <v>0</v>
      </c>
      <c r="AC66" s="63">
        <v>0</v>
      </c>
      <c r="AD66" s="63">
        <v>0</v>
      </c>
      <c r="AE66" s="63">
        <v>0</v>
      </c>
      <c r="AF66" s="63">
        <v>0</v>
      </c>
      <c r="AG66">
        <v>0</v>
      </c>
      <c r="AH66">
        <v>0</v>
      </c>
      <c r="AI66">
        <v>0</v>
      </c>
    </row>
    <row r="67" spans="1:35" s="63" customFormat="1">
      <c r="A67" s="63">
        <v>710029</v>
      </c>
      <c r="B67" s="64" t="s">
        <v>5512</v>
      </c>
      <c r="C67" s="63" t="s">
        <v>4535</v>
      </c>
      <c r="D67" s="63" t="s">
        <v>4535</v>
      </c>
      <c r="E67" s="63" t="s">
        <v>5342</v>
      </c>
      <c r="F67" s="63">
        <v>0</v>
      </c>
      <c r="G67" s="63">
        <v>0</v>
      </c>
      <c r="H67" s="63">
        <v>0</v>
      </c>
      <c r="I67" s="63">
        <v>0</v>
      </c>
      <c r="L67" s="63">
        <v>0</v>
      </c>
      <c r="M67" s="63" t="s">
        <v>5506</v>
      </c>
      <c r="N67" s="63">
        <v>0</v>
      </c>
      <c r="O67" s="63">
        <v>0</v>
      </c>
      <c r="P67" s="63">
        <v>0</v>
      </c>
      <c r="Q67" s="63" t="s">
        <v>5513</v>
      </c>
      <c r="R67" s="63">
        <v>0.01</v>
      </c>
      <c r="S67" s="63" t="s">
        <v>5508</v>
      </c>
      <c r="T67" s="63">
        <v>1.4999999999999999E-2</v>
      </c>
      <c r="U67" s="63" t="s">
        <v>5514</v>
      </c>
      <c r="V67" s="63">
        <v>1.4999999999999999E-2</v>
      </c>
      <c r="W67" s="63" t="s">
        <v>5515</v>
      </c>
      <c r="X67" s="63">
        <v>0</v>
      </c>
      <c r="Z67">
        <v>301</v>
      </c>
      <c r="AA67" s="63">
        <v>0</v>
      </c>
      <c r="AB67" s="63">
        <v>0</v>
      </c>
      <c r="AC67" s="63">
        <v>0</v>
      </c>
      <c r="AD67" s="63">
        <v>0</v>
      </c>
      <c r="AE67" s="63">
        <v>0</v>
      </c>
      <c r="AF67" s="63">
        <v>0</v>
      </c>
      <c r="AG67">
        <v>0</v>
      </c>
      <c r="AH67">
        <v>0</v>
      </c>
      <c r="AI67">
        <v>0</v>
      </c>
    </row>
    <row r="68" spans="1:35" s="63" customFormat="1">
      <c r="A68" s="63">
        <v>710030</v>
      </c>
      <c r="B68" s="64" t="s">
        <v>5521</v>
      </c>
      <c r="C68" s="63" t="s">
        <v>4535</v>
      </c>
      <c r="D68" s="63" t="s">
        <v>4535</v>
      </c>
      <c r="E68" s="63" t="s">
        <v>5342</v>
      </c>
      <c r="F68" s="63">
        <v>0</v>
      </c>
      <c r="G68" s="63">
        <v>0</v>
      </c>
      <c r="H68" s="63">
        <v>0</v>
      </c>
      <c r="I68" s="63">
        <v>0</v>
      </c>
      <c r="L68" s="63">
        <v>0</v>
      </c>
      <c r="M68" s="63" t="s">
        <v>5506</v>
      </c>
      <c r="N68" s="63">
        <v>0</v>
      </c>
      <c r="O68" s="63">
        <v>0</v>
      </c>
      <c r="P68" s="63">
        <v>0</v>
      </c>
      <c r="Q68" s="63" t="s">
        <v>5518</v>
      </c>
      <c r="R68" s="63">
        <v>0.01</v>
      </c>
      <c r="S68" s="63" t="s">
        <v>5508</v>
      </c>
      <c r="T68" s="63">
        <v>1.4999999999999999E-2</v>
      </c>
      <c r="U68" s="63" t="s">
        <v>5514</v>
      </c>
      <c r="V68" s="63">
        <v>1.4999999999999999E-2</v>
      </c>
      <c r="W68" s="63" t="s">
        <v>5522</v>
      </c>
      <c r="X68" s="63">
        <v>0</v>
      </c>
      <c r="Z68">
        <v>301</v>
      </c>
      <c r="AA68" s="63">
        <v>0</v>
      </c>
      <c r="AB68" s="63">
        <v>0</v>
      </c>
      <c r="AC68" s="63">
        <v>0</v>
      </c>
      <c r="AD68" s="63">
        <v>0</v>
      </c>
      <c r="AE68" s="63">
        <v>0</v>
      </c>
      <c r="AF68" s="63">
        <v>0</v>
      </c>
      <c r="AG68">
        <v>0</v>
      </c>
      <c r="AH68">
        <v>0</v>
      </c>
      <c r="AI68">
        <v>0</v>
      </c>
    </row>
    <row r="69" spans="1:35" s="63" customFormat="1">
      <c r="A69" s="63">
        <v>710031</v>
      </c>
      <c r="B69" s="64" t="s">
        <v>5564</v>
      </c>
      <c r="C69" s="63" t="s">
        <v>4535</v>
      </c>
      <c r="D69" s="63" t="s">
        <v>5348</v>
      </c>
      <c r="E69" s="63" t="s">
        <v>5342</v>
      </c>
      <c r="F69" s="63">
        <v>0</v>
      </c>
      <c r="G69" s="63">
        <v>0</v>
      </c>
      <c r="H69" s="63">
        <v>0</v>
      </c>
      <c r="I69" s="63">
        <v>0</v>
      </c>
      <c r="L69" s="63">
        <v>0</v>
      </c>
      <c r="M69" s="63" t="s">
        <v>373</v>
      </c>
      <c r="N69" s="63">
        <v>0</v>
      </c>
      <c r="O69" s="63">
        <v>0</v>
      </c>
      <c r="P69" s="63">
        <v>0</v>
      </c>
      <c r="Q69" s="63" t="s">
        <v>273</v>
      </c>
      <c r="R69" s="63">
        <v>5.0000000000000001E-3</v>
      </c>
      <c r="S69" s="63" t="s">
        <v>5347</v>
      </c>
      <c r="T69" s="63">
        <v>0</v>
      </c>
      <c r="V69" s="63">
        <v>0</v>
      </c>
      <c r="X69" s="63">
        <v>0</v>
      </c>
      <c r="Z69">
        <v>301</v>
      </c>
      <c r="AA69" s="63">
        <v>0</v>
      </c>
      <c r="AB69" s="63">
        <v>0</v>
      </c>
      <c r="AC69" s="63">
        <v>0</v>
      </c>
      <c r="AD69" s="63">
        <v>0</v>
      </c>
      <c r="AE69" s="63">
        <v>0</v>
      </c>
      <c r="AF69" s="63">
        <v>0</v>
      </c>
      <c r="AG69">
        <v>0</v>
      </c>
      <c r="AH69">
        <v>0</v>
      </c>
      <c r="AI69">
        <v>0</v>
      </c>
    </row>
    <row r="70" spans="1:35" s="63" customFormat="1">
      <c r="A70" s="63">
        <v>710032</v>
      </c>
      <c r="B70" s="64" t="s">
        <v>5566</v>
      </c>
      <c r="C70" s="63" t="s">
        <v>4535</v>
      </c>
      <c r="D70" s="63" t="s">
        <v>4535</v>
      </c>
      <c r="E70" s="63" t="s">
        <v>5342</v>
      </c>
      <c r="F70" s="63">
        <v>0</v>
      </c>
      <c r="G70" s="63">
        <v>0</v>
      </c>
      <c r="H70" s="63">
        <v>0</v>
      </c>
      <c r="I70" s="63">
        <v>0</v>
      </c>
      <c r="L70" s="63">
        <v>0</v>
      </c>
      <c r="M70" s="63" t="s">
        <v>5506</v>
      </c>
      <c r="N70" s="63">
        <v>0</v>
      </c>
      <c r="O70" s="63">
        <v>0</v>
      </c>
      <c r="P70" s="63">
        <v>0</v>
      </c>
      <c r="Q70" s="63" t="s">
        <v>5568</v>
      </c>
      <c r="R70" s="63">
        <v>0.01</v>
      </c>
      <c r="S70" s="63" t="s">
        <v>5508</v>
      </c>
      <c r="T70" s="63">
        <v>0.03</v>
      </c>
      <c r="U70" s="63" t="s">
        <v>5514</v>
      </c>
      <c r="V70" s="63">
        <v>0.03</v>
      </c>
      <c r="W70" s="63" t="s">
        <v>5341</v>
      </c>
      <c r="X70" s="63">
        <v>0</v>
      </c>
      <c r="Z70">
        <v>301</v>
      </c>
      <c r="AA70" s="63">
        <v>0</v>
      </c>
      <c r="AB70" s="63">
        <v>0</v>
      </c>
      <c r="AC70" s="63">
        <v>0</v>
      </c>
      <c r="AD70" s="63">
        <v>0</v>
      </c>
      <c r="AE70" s="63">
        <v>0</v>
      </c>
      <c r="AF70" s="63">
        <v>0</v>
      </c>
      <c r="AG70">
        <v>0</v>
      </c>
      <c r="AH70">
        <v>0</v>
      </c>
      <c r="AI70">
        <v>0</v>
      </c>
    </row>
    <row r="71" spans="1:35" s="63" customFormat="1">
      <c r="A71" s="63">
        <v>710033</v>
      </c>
      <c r="B71" s="64" t="s">
        <v>5573</v>
      </c>
      <c r="C71" s="63" t="s">
        <v>4535</v>
      </c>
      <c r="D71" s="63" t="s">
        <v>5574</v>
      </c>
      <c r="E71" s="63" t="s">
        <v>5342</v>
      </c>
      <c r="F71" s="63">
        <v>0</v>
      </c>
      <c r="G71" s="63">
        <v>0</v>
      </c>
      <c r="H71" s="63">
        <v>0</v>
      </c>
      <c r="I71" s="63">
        <v>0</v>
      </c>
      <c r="L71" s="63">
        <v>0</v>
      </c>
      <c r="M71" s="63" t="s">
        <v>5506</v>
      </c>
      <c r="N71" s="63">
        <v>0</v>
      </c>
      <c r="O71" s="63">
        <v>0</v>
      </c>
      <c r="P71" s="63">
        <v>0</v>
      </c>
      <c r="Q71" s="63" t="s">
        <v>4535</v>
      </c>
      <c r="R71" s="63">
        <v>0.15</v>
      </c>
      <c r="S71" s="63" t="s">
        <v>5384</v>
      </c>
      <c r="T71" s="63">
        <v>0</v>
      </c>
      <c r="V71" s="63">
        <v>0</v>
      </c>
      <c r="X71" s="63">
        <v>0</v>
      </c>
      <c r="Z71">
        <v>301</v>
      </c>
      <c r="AA71" s="63">
        <v>0</v>
      </c>
      <c r="AB71" s="63">
        <v>0</v>
      </c>
      <c r="AC71" s="63">
        <v>0</v>
      </c>
      <c r="AD71" s="63">
        <v>0</v>
      </c>
      <c r="AE71" s="63">
        <v>0</v>
      </c>
      <c r="AF71" s="63">
        <v>0</v>
      </c>
      <c r="AG71">
        <v>0</v>
      </c>
      <c r="AH71">
        <v>0</v>
      </c>
      <c r="AI71">
        <v>0</v>
      </c>
    </row>
    <row r="72" spans="1:35" s="63" customFormat="1">
      <c r="A72" s="63">
        <v>710034</v>
      </c>
      <c r="B72" s="64" t="s">
        <v>5583</v>
      </c>
      <c r="C72" s="63" t="s">
        <v>4535</v>
      </c>
      <c r="D72" s="63" t="s">
        <v>4535</v>
      </c>
      <c r="E72" s="63" t="s">
        <v>5342</v>
      </c>
      <c r="F72" s="63">
        <v>0</v>
      </c>
      <c r="G72" s="63">
        <v>0</v>
      </c>
      <c r="H72" s="63">
        <v>0</v>
      </c>
      <c r="I72" s="63">
        <v>0</v>
      </c>
      <c r="L72" s="63">
        <v>0</v>
      </c>
      <c r="M72" s="63" t="s">
        <v>5506</v>
      </c>
      <c r="N72" s="63">
        <v>0</v>
      </c>
      <c r="O72" s="63">
        <v>0</v>
      </c>
      <c r="P72" s="63">
        <v>0</v>
      </c>
      <c r="Q72" s="63" t="s">
        <v>5584</v>
      </c>
      <c r="R72" s="63">
        <v>0.3</v>
      </c>
      <c r="S72" s="63" t="s">
        <v>5585</v>
      </c>
      <c r="T72" s="63">
        <v>4</v>
      </c>
      <c r="U72" s="63" t="s">
        <v>5588</v>
      </c>
      <c r="V72" s="63">
        <v>5</v>
      </c>
      <c r="W72" s="63" t="s">
        <v>5589</v>
      </c>
      <c r="X72" s="63">
        <v>0</v>
      </c>
      <c r="Z72">
        <v>301</v>
      </c>
      <c r="AA72" s="63">
        <v>0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  <c r="AG72">
        <v>0</v>
      </c>
      <c r="AH72">
        <v>0</v>
      </c>
      <c r="AI72">
        <v>0</v>
      </c>
    </row>
    <row r="73" spans="1:35" s="63" customFormat="1">
      <c r="A73" s="63">
        <v>710035</v>
      </c>
      <c r="B73" s="64" t="s">
        <v>5593</v>
      </c>
      <c r="C73" s="63" t="s">
        <v>4535</v>
      </c>
      <c r="D73" s="63" t="s">
        <v>5597</v>
      </c>
      <c r="E73" s="63" t="s">
        <v>5342</v>
      </c>
      <c r="F73" s="63">
        <v>0</v>
      </c>
      <c r="G73" s="63">
        <v>0</v>
      </c>
      <c r="H73" s="63">
        <v>0</v>
      </c>
      <c r="I73" s="63">
        <v>0</v>
      </c>
      <c r="L73" s="63">
        <v>0</v>
      </c>
      <c r="M73" s="63" t="s">
        <v>5506</v>
      </c>
      <c r="N73" s="63">
        <v>0</v>
      </c>
      <c r="O73" s="63">
        <v>0</v>
      </c>
      <c r="P73" s="63">
        <v>0</v>
      </c>
      <c r="Q73" s="63" t="s">
        <v>4535</v>
      </c>
      <c r="R73" s="63">
        <v>15</v>
      </c>
      <c r="S73" s="63" t="s">
        <v>5595</v>
      </c>
      <c r="T73" s="63">
        <v>0.5</v>
      </c>
      <c r="U73" s="63" t="s">
        <v>5594</v>
      </c>
      <c r="V73" s="63">
        <v>2</v>
      </c>
      <c r="W73" s="63" t="s">
        <v>5596</v>
      </c>
      <c r="X73" s="63">
        <v>8</v>
      </c>
      <c r="Y73" s="63" t="s">
        <v>5598</v>
      </c>
      <c r="Z73">
        <v>301</v>
      </c>
      <c r="AA73" s="63">
        <v>0</v>
      </c>
      <c r="AB73" s="63">
        <v>0</v>
      </c>
      <c r="AC73" s="63">
        <v>0</v>
      </c>
      <c r="AD73" s="63">
        <v>0</v>
      </c>
      <c r="AE73" s="63">
        <v>0</v>
      </c>
      <c r="AF73" s="63">
        <v>0</v>
      </c>
      <c r="AG73">
        <v>0</v>
      </c>
      <c r="AH73">
        <v>0</v>
      </c>
      <c r="AI73">
        <v>0</v>
      </c>
    </row>
    <row r="74" spans="1:35" s="63" customFormat="1">
      <c r="A74" s="63">
        <v>710036</v>
      </c>
      <c r="B74" s="64" t="s">
        <v>5601</v>
      </c>
      <c r="C74" s="63" t="s">
        <v>4535</v>
      </c>
      <c r="D74" s="63" t="s">
        <v>4535</v>
      </c>
      <c r="E74" s="63" t="s">
        <v>5342</v>
      </c>
      <c r="F74" s="63">
        <v>0</v>
      </c>
      <c r="G74" s="63">
        <v>0</v>
      </c>
      <c r="H74" s="63">
        <v>0</v>
      </c>
      <c r="I74" s="63">
        <v>0</v>
      </c>
      <c r="L74" s="63">
        <v>0</v>
      </c>
      <c r="M74" s="63" t="s">
        <v>5506</v>
      </c>
      <c r="N74" s="63">
        <v>0</v>
      </c>
      <c r="O74" s="63">
        <v>0</v>
      </c>
      <c r="P74" s="63">
        <v>0</v>
      </c>
      <c r="Q74" s="63" t="s">
        <v>5602</v>
      </c>
      <c r="R74" s="63">
        <v>0.01</v>
      </c>
      <c r="S74" s="63" t="s">
        <v>5508</v>
      </c>
      <c r="T74" s="63">
        <v>0.03</v>
      </c>
      <c r="U74" s="63" t="s">
        <v>5514</v>
      </c>
      <c r="V74" s="63">
        <v>0.03</v>
      </c>
      <c r="W74" s="63" t="s">
        <v>5404</v>
      </c>
      <c r="X74" s="63">
        <v>0</v>
      </c>
      <c r="Z74">
        <v>301</v>
      </c>
      <c r="AA74" s="63">
        <v>0</v>
      </c>
      <c r="AB74" s="63">
        <v>0</v>
      </c>
      <c r="AC74" s="63">
        <v>0</v>
      </c>
      <c r="AD74" s="63">
        <v>0</v>
      </c>
      <c r="AE74" s="63">
        <v>0</v>
      </c>
      <c r="AF74" s="63">
        <v>0</v>
      </c>
      <c r="AG74">
        <v>0</v>
      </c>
      <c r="AH74">
        <v>0</v>
      </c>
      <c r="AI74">
        <v>0</v>
      </c>
    </row>
    <row r="75" spans="1:35" s="63" customFormat="1">
      <c r="A75" s="63">
        <v>710037</v>
      </c>
      <c r="B75" s="64" t="s">
        <v>5609</v>
      </c>
      <c r="C75" s="63" t="s">
        <v>4535</v>
      </c>
      <c r="D75" s="63" t="s">
        <v>5610</v>
      </c>
      <c r="E75" s="63" t="s">
        <v>5342</v>
      </c>
      <c r="F75" s="63">
        <v>0</v>
      </c>
      <c r="G75" s="63">
        <v>0</v>
      </c>
      <c r="H75" s="63">
        <v>0</v>
      </c>
      <c r="I75" s="63">
        <v>0</v>
      </c>
      <c r="L75" s="63">
        <v>0</v>
      </c>
      <c r="M75" s="63" t="s">
        <v>373</v>
      </c>
      <c r="N75" s="63">
        <v>0</v>
      </c>
      <c r="O75" s="63">
        <v>0</v>
      </c>
      <c r="P75" s="63">
        <v>0</v>
      </c>
      <c r="Q75" s="63" t="s">
        <v>273</v>
      </c>
      <c r="R75" s="63">
        <v>0.5</v>
      </c>
      <c r="S75" s="63" t="s">
        <v>5575</v>
      </c>
      <c r="T75" s="63">
        <v>0</v>
      </c>
      <c r="V75" s="63">
        <v>0</v>
      </c>
      <c r="X75" s="63">
        <v>0</v>
      </c>
      <c r="Z75">
        <v>301</v>
      </c>
      <c r="AA75" s="63">
        <v>0</v>
      </c>
      <c r="AB75" s="63">
        <v>0</v>
      </c>
      <c r="AC75" s="63">
        <v>0</v>
      </c>
      <c r="AD75" s="63">
        <v>0</v>
      </c>
      <c r="AE75" s="63">
        <v>0</v>
      </c>
      <c r="AF75" s="63">
        <v>0</v>
      </c>
      <c r="AG75">
        <v>0</v>
      </c>
      <c r="AH75">
        <v>0</v>
      </c>
      <c r="AI75">
        <v>0</v>
      </c>
    </row>
    <row r="76" spans="1:35" s="63" customFormat="1">
      <c r="A76" s="63">
        <v>710038</v>
      </c>
      <c r="B76" s="64" t="s">
        <v>5617</v>
      </c>
      <c r="C76" s="63" t="s">
        <v>4535</v>
      </c>
      <c r="D76" s="63" t="s">
        <v>5618</v>
      </c>
      <c r="E76" s="63" t="s">
        <v>5342</v>
      </c>
      <c r="F76" s="63">
        <v>0</v>
      </c>
      <c r="G76" s="63">
        <v>0</v>
      </c>
      <c r="H76" s="63">
        <v>0</v>
      </c>
      <c r="I76" s="63">
        <v>0</v>
      </c>
      <c r="L76" s="63">
        <v>0</v>
      </c>
      <c r="M76" s="63" t="s">
        <v>373</v>
      </c>
      <c r="N76" s="63">
        <v>0</v>
      </c>
      <c r="O76" s="63">
        <v>0</v>
      </c>
      <c r="P76" s="63">
        <v>0</v>
      </c>
      <c r="Q76" s="63" t="s">
        <v>4535</v>
      </c>
      <c r="R76" s="63">
        <v>0.1</v>
      </c>
      <c r="S76" s="63" t="s">
        <v>5508</v>
      </c>
      <c r="T76" s="63">
        <v>1</v>
      </c>
      <c r="U76" s="63" t="s">
        <v>5619</v>
      </c>
      <c r="V76" s="63">
        <v>0.05</v>
      </c>
      <c r="W76" s="63" t="s">
        <v>5620</v>
      </c>
      <c r="X76" s="63">
        <v>0</v>
      </c>
      <c r="Z76">
        <v>301</v>
      </c>
      <c r="AA76" s="63">
        <v>0</v>
      </c>
      <c r="AB76" s="63">
        <v>0</v>
      </c>
      <c r="AC76" s="63">
        <v>0</v>
      </c>
      <c r="AD76" s="63">
        <v>0</v>
      </c>
      <c r="AE76" s="63">
        <v>0</v>
      </c>
      <c r="AF76" s="63">
        <v>0</v>
      </c>
      <c r="AG76">
        <v>0</v>
      </c>
      <c r="AH76">
        <v>0</v>
      </c>
      <c r="AI76">
        <v>0</v>
      </c>
    </row>
    <row r="77" spans="1:35" s="63" customFormat="1">
      <c r="A77" s="63">
        <v>710039</v>
      </c>
      <c r="B77" s="64" t="s">
        <v>5624</v>
      </c>
      <c r="C77" s="63" t="s">
        <v>4535</v>
      </c>
      <c r="D77" s="63" t="s">
        <v>5628</v>
      </c>
      <c r="E77" s="63" t="s">
        <v>5342</v>
      </c>
      <c r="F77" s="63">
        <v>0</v>
      </c>
      <c r="G77" s="63">
        <v>0</v>
      </c>
      <c r="H77" s="63">
        <v>0</v>
      </c>
      <c r="I77" s="63">
        <v>0</v>
      </c>
      <c r="L77" s="63">
        <v>0</v>
      </c>
      <c r="M77" s="63" t="s">
        <v>373</v>
      </c>
      <c r="N77" s="63">
        <v>0</v>
      </c>
      <c r="O77" s="63">
        <v>0</v>
      </c>
      <c r="P77" s="63">
        <v>0</v>
      </c>
      <c r="Q77" s="63" t="s">
        <v>4535</v>
      </c>
      <c r="R77" s="63">
        <v>0.4</v>
      </c>
      <c r="S77" s="63" t="s">
        <v>5508</v>
      </c>
      <c r="T77" s="63">
        <v>3</v>
      </c>
      <c r="U77" s="63" t="s">
        <v>5626</v>
      </c>
      <c r="V77" s="63">
        <v>0.5</v>
      </c>
      <c r="W77" s="63" t="s">
        <v>5625</v>
      </c>
      <c r="X77" s="63">
        <v>253</v>
      </c>
      <c r="Y77" s="63" t="s">
        <v>5627</v>
      </c>
      <c r="Z77">
        <v>301</v>
      </c>
      <c r="AA77" s="63">
        <v>0</v>
      </c>
      <c r="AB77" s="63">
        <v>0</v>
      </c>
      <c r="AC77" s="63">
        <v>0</v>
      </c>
      <c r="AD77" s="63">
        <v>0</v>
      </c>
      <c r="AE77" s="63">
        <v>0</v>
      </c>
      <c r="AF77" s="63">
        <v>0</v>
      </c>
      <c r="AG77">
        <v>0</v>
      </c>
      <c r="AH77">
        <v>0</v>
      </c>
      <c r="AI77">
        <v>0</v>
      </c>
    </row>
    <row r="78" spans="1:35" s="63" customFormat="1">
      <c r="A78" s="63">
        <v>710040</v>
      </c>
      <c r="B78" s="64" t="s">
        <v>5633</v>
      </c>
      <c r="C78" s="63" t="s">
        <v>4535</v>
      </c>
      <c r="D78" s="63" t="s">
        <v>5634</v>
      </c>
      <c r="E78" s="63" t="s">
        <v>5342</v>
      </c>
      <c r="F78" s="63">
        <v>0</v>
      </c>
      <c r="G78" s="63">
        <v>0</v>
      </c>
      <c r="H78" s="63">
        <v>0</v>
      </c>
      <c r="I78" s="63">
        <v>0</v>
      </c>
      <c r="L78" s="63">
        <v>0</v>
      </c>
      <c r="M78" s="63" t="s">
        <v>373</v>
      </c>
      <c r="N78" s="63">
        <v>0</v>
      </c>
      <c r="O78" s="63">
        <v>0</v>
      </c>
      <c r="P78" s="63">
        <v>0</v>
      </c>
      <c r="Q78" s="63" t="s">
        <v>4535</v>
      </c>
      <c r="R78" s="63">
        <v>3</v>
      </c>
      <c r="S78" s="63" t="s">
        <v>365</v>
      </c>
      <c r="T78" s="63">
        <v>0.5</v>
      </c>
      <c r="U78" s="63" t="s">
        <v>5372</v>
      </c>
      <c r="V78" s="63">
        <v>0.4</v>
      </c>
      <c r="W78" s="63" t="s">
        <v>5359</v>
      </c>
      <c r="X78" s="63">
        <v>1</v>
      </c>
      <c r="Y78" s="63" t="s">
        <v>308</v>
      </c>
      <c r="Z78">
        <v>301</v>
      </c>
      <c r="AA78" s="63">
        <v>0</v>
      </c>
      <c r="AB78" s="63">
        <v>0</v>
      </c>
      <c r="AC78" s="63">
        <v>0</v>
      </c>
      <c r="AD78" s="63">
        <v>0</v>
      </c>
      <c r="AE78" s="63">
        <v>0</v>
      </c>
      <c r="AF78" s="63">
        <v>0</v>
      </c>
      <c r="AG78">
        <v>0</v>
      </c>
      <c r="AH78">
        <v>0</v>
      </c>
      <c r="AI78">
        <v>0</v>
      </c>
    </row>
    <row r="79" spans="1:35" s="63" customFormat="1">
      <c r="A79" s="63">
        <v>710041</v>
      </c>
      <c r="B79" s="64" t="s">
        <v>5641</v>
      </c>
      <c r="C79" s="63" t="s">
        <v>4535</v>
      </c>
      <c r="D79" s="63" t="s">
        <v>5628</v>
      </c>
      <c r="E79" s="63" t="s">
        <v>5342</v>
      </c>
      <c r="F79" s="63">
        <v>0</v>
      </c>
      <c r="G79" s="63">
        <v>0</v>
      </c>
      <c r="H79" s="63">
        <v>0</v>
      </c>
      <c r="I79" s="63">
        <v>0</v>
      </c>
      <c r="L79" s="63">
        <v>0</v>
      </c>
      <c r="M79" s="63" t="s">
        <v>373</v>
      </c>
      <c r="N79" s="63">
        <v>0</v>
      </c>
      <c r="O79" s="63">
        <v>0</v>
      </c>
      <c r="P79" s="63">
        <v>0</v>
      </c>
      <c r="Q79" s="63" t="s">
        <v>4535</v>
      </c>
      <c r="R79" s="63">
        <v>0.4</v>
      </c>
      <c r="S79" s="63" t="s">
        <v>5508</v>
      </c>
      <c r="T79" s="63">
        <v>3</v>
      </c>
      <c r="U79" s="63" t="s">
        <v>5626</v>
      </c>
      <c r="V79" s="63">
        <v>0.5</v>
      </c>
      <c r="W79" s="63" t="s">
        <v>5625</v>
      </c>
      <c r="X79" s="63">
        <v>290</v>
      </c>
      <c r="Y79" s="63" t="s">
        <v>5627</v>
      </c>
      <c r="Z79">
        <v>301</v>
      </c>
      <c r="AA79" s="63">
        <v>0</v>
      </c>
      <c r="AB79" s="63">
        <v>0</v>
      </c>
      <c r="AC79" s="63">
        <v>0</v>
      </c>
      <c r="AD79" s="63">
        <v>0</v>
      </c>
      <c r="AE79" s="63">
        <v>0</v>
      </c>
      <c r="AF79" s="63">
        <v>0</v>
      </c>
      <c r="AG79">
        <v>0</v>
      </c>
      <c r="AH79">
        <v>0</v>
      </c>
      <c r="AI79">
        <v>0</v>
      </c>
    </row>
    <row r="80" spans="1:35" s="63" customFormat="1">
      <c r="A80" s="63">
        <v>710042</v>
      </c>
      <c r="B80" s="64" t="s">
        <v>5645</v>
      </c>
      <c r="C80" s="63" t="s">
        <v>4535</v>
      </c>
      <c r="D80" s="63" t="s">
        <v>5646</v>
      </c>
      <c r="E80" s="63" t="s">
        <v>5342</v>
      </c>
      <c r="F80" s="63">
        <v>0</v>
      </c>
      <c r="G80" s="63">
        <v>0</v>
      </c>
      <c r="H80" s="63">
        <v>0</v>
      </c>
      <c r="I80" s="63">
        <v>0</v>
      </c>
      <c r="L80" s="63">
        <v>0</v>
      </c>
      <c r="M80" s="63" t="s">
        <v>373</v>
      </c>
      <c r="N80" s="63">
        <v>0</v>
      </c>
      <c r="O80" s="63">
        <v>0</v>
      </c>
      <c r="P80" s="63">
        <v>0</v>
      </c>
      <c r="Q80" s="63" t="s">
        <v>4535</v>
      </c>
      <c r="R80" s="63">
        <v>5</v>
      </c>
      <c r="S80" s="63" t="s">
        <v>5358</v>
      </c>
      <c r="T80" s="63">
        <v>1</v>
      </c>
      <c r="U80" s="63" t="s">
        <v>5371</v>
      </c>
      <c r="V80" s="63">
        <v>0.3</v>
      </c>
      <c r="W80" s="63" t="s">
        <v>5360</v>
      </c>
      <c r="X80" s="63">
        <v>1</v>
      </c>
      <c r="Y80" s="63" t="s">
        <v>308</v>
      </c>
      <c r="Z80">
        <v>301</v>
      </c>
      <c r="AA80" s="63">
        <v>0</v>
      </c>
      <c r="AB80" s="63">
        <v>0</v>
      </c>
      <c r="AC80" s="63">
        <v>0</v>
      </c>
      <c r="AD80" s="63">
        <v>0</v>
      </c>
      <c r="AE80" s="63">
        <v>0</v>
      </c>
      <c r="AF80" s="63">
        <v>0</v>
      </c>
      <c r="AG80">
        <v>0</v>
      </c>
      <c r="AH80">
        <v>0</v>
      </c>
      <c r="AI80">
        <v>0</v>
      </c>
    </row>
    <row r="81" spans="1:35">
      <c r="A81">
        <v>702001</v>
      </c>
      <c r="B81" s="59" t="s">
        <v>966</v>
      </c>
      <c r="C81" t="s">
        <v>7155</v>
      </c>
      <c r="D81" t="s">
        <v>273</v>
      </c>
      <c r="E81" t="s">
        <v>359</v>
      </c>
      <c r="F81">
        <v>0</v>
      </c>
      <c r="G81">
        <v>5</v>
      </c>
      <c r="H81">
        <v>5</v>
      </c>
      <c r="I81">
        <v>10</v>
      </c>
      <c r="J81" t="s">
        <v>4759</v>
      </c>
      <c r="K81" t="s">
        <v>4763</v>
      </c>
      <c r="L81">
        <v>1</v>
      </c>
      <c r="M81" t="s">
        <v>361</v>
      </c>
      <c r="N81">
        <v>1</v>
      </c>
      <c r="O81">
        <v>0.1</v>
      </c>
      <c r="P81">
        <v>3.2000000000000001E-2</v>
      </c>
      <c r="Q81" t="s">
        <v>264</v>
      </c>
      <c r="R81">
        <v>5</v>
      </c>
      <c r="S81" s="11" t="s">
        <v>362</v>
      </c>
      <c r="T81">
        <v>0.5</v>
      </c>
      <c r="U81" s="11" t="s">
        <v>363</v>
      </c>
      <c r="V81">
        <v>0.5</v>
      </c>
      <c r="W81" s="11" t="s">
        <v>364</v>
      </c>
      <c r="X81">
        <v>1</v>
      </c>
      <c r="Y81" s="11" t="s">
        <v>308</v>
      </c>
      <c r="Z81">
        <v>301</v>
      </c>
      <c r="AA81">
        <v>10</v>
      </c>
      <c r="AB81">
        <v>5</v>
      </c>
      <c r="AC81">
        <v>1.4999999999999999E-2</v>
      </c>
      <c r="AD81">
        <v>0</v>
      </c>
      <c r="AE81">
        <v>0</v>
      </c>
      <c r="AF81">
        <v>0</v>
      </c>
      <c r="AG81">
        <v>5</v>
      </c>
      <c r="AH81">
        <v>15</v>
      </c>
      <c r="AI81">
        <v>40</v>
      </c>
    </row>
    <row r="82" spans="1:35" s="48" customFormat="1">
      <c r="A82">
        <v>702002</v>
      </c>
      <c r="B82" s="59" t="s">
        <v>7171</v>
      </c>
      <c r="C82" t="s">
        <v>7156</v>
      </c>
      <c r="D82" t="s">
        <v>273</v>
      </c>
      <c r="E82" s="48" t="s">
        <v>359</v>
      </c>
      <c r="F82" s="48">
        <v>0</v>
      </c>
      <c r="G82" s="48">
        <v>5</v>
      </c>
      <c r="H82" s="48">
        <v>5</v>
      </c>
      <c r="I82" s="48">
        <v>10</v>
      </c>
      <c r="J82" s="48" t="s">
        <v>4759</v>
      </c>
      <c r="K82" t="s">
        <v>4763</v>
      </c>
      <c r="L82">
        <v>1</v>
      </c>
      <c r="M82" s="48" t="s">
        <v>361</v>
      </c>
      <c r="N82" s="48">
        <v>1</v>
      </c>
      <c r="O82" s="48">
        <v>0.1</v>
      </c>
      <c r="P82" s="48">
        <v>3.2000000000000001E-2</v>
      </c>
      <c r="Q82" t="s">
        <v>4535</v>
      </c>
      <c r="R82">
        <v>0</v>
      </c>
      <c r="T82" s="48">
        <v>0</v>
      </c>
      <c r="V82" s="48">
        <v>0</v>
      </c>
      <c r="X82" s="48">
        <v>0</v>
      </c>
      <c r="Y82" s="48" t="s">
        <v>308</v>
      </c>
      <c r="Z82">
        <v>301</v>
      </c>
      <c r="AA82" s="48">
        <v>10</v>
      </c>
      <c r="AB82" s="48">
        <v>5</v>
      </c>
      <c r="AC82" s="48">
        <v>1.4999999999999999E-2</v>
      </c>
      <c r="AD82" s="48">
        <v>0</v>
      </c>
      <c r="AE82" s="48">
        <v>0</v>
      </c>
      <c r="AF82" s="48">
        <v>0</v>
      </c>
      <c r="AG82">
        <v>5</v>
      </c>
      <c r="AH82">
        <v>15</v>
      </c>
      <c r="AI82">
        <v>40</v>
      </c>
    </row>
    <row r="83" spans="1:35">
      <c r="A83">
        <v>702003</v>
      </c>
      <c r="B83" s="59" t="s">
        <v>968</v>
      </c>
      <c r="C83" t="s">
        <v>7157</v>
      </c>
      <c r="D83" t="s">
        <v>273</v>
      </c>
      <c r="E83" t="s">
        <v>359</v>
      </c>
      <c r="F83">
        <v>0</v>
      </c>
      <c r="G83">
        <v>5</v>
      </c>
      <c r="H83">
        <v>5</v>
      </c>
      <c r="I83">
        <v>10</v>
      </c>
      <c r="J83" t="s">
        <v>4759</v>
      </c>
      <c r="K83" t="s">
        <v>4763</v>
      </c>
      <c r="L83">
        <v>1</v>
      </c>
      <c r="M83" t="s">
        <v>361</v>
      </c>
      <c r="N83">
        <v>2</v>
      </c>
      <c r="O83">
        <v>0.1</v>
      </c>
      <c r="P83">
        <v>3.2000000000000001E-2</v>
      </c>
      <c r="Q83" t="s">
        <v>269</v>
      </c>
      <c r="R83">
        <v>5</v>
      </c>
      <c r="S83" s="11" t="s">
        <v>365</v>
      </c>
      <c r="T83">
        <v>1</v>
      </c>
      <c r="U83" s="11" t="s">
        <v>366</v>
      </c>
      <c r="V83">
        <v>1.25</v>
      </c>
      <c r="W83" s="11" t="s">
        <v>367</v>
      </c>
      <c r="X83">
        <v>1</v>
      </c>
      <c r="Y83" s="11" t="s">
        <v>308</v>
      </c>
      <c r="Z83">
        <v>301</v>
      </c>
      <c r="AA83">
        <v>10</v>
      </c>
      <c r="AB83">
        <v>5</v>
      </c>
      <c r="AC83">
        <v>1.4999999999999999E-2</v>
      </c>
      <c r="AD83">
        <v>0</v>
      </c>
      <c r="AE83">
        <v>0</v>
      </c>
      <c r="AF83">
        <v>0</v>
      </c>
      <c r="AG83">
        <v>5</v>
      </c>
      <c r="AH83">
        <v>15</v>
      </c>
      <c r="AI83">
        <v>40</v>
      </c>
    </row>
    <row r="84" spans="1:35">
      <c r="A84">
        <v>702004</v>
      </c>
      <c r="B84" s="59" t="s">
        <v>969</v>
      </c>
      <c r="C84" t="s">
        <v>7158</v>
      </c>
      <c r="D84" t="s">
        <v>273</v>
      </c>
      <c r="E84" t="s">
        <v>359</v>
      </c>
      <c r="F84">
        <v>0</v>
      </c>
      <c r="G84">
        <v>5</v>
      </c>
      <c r="H84">
        <v>5</v>
      </c>
      <c r="I84">
        <v>10</v>
      </c>
      <c r="J84" t="s">
        <v>4759</v>
      </c>
      <c r="K84" t="s">
        <v>4763</v>
      </c>
      <c r="L84">
        <v>1</v>
      </c>
      <c r="M84" t="s">
        <v>361</v>
      </c>
      <c r="N84">
        <v>1</v>
      </c>
      <c r="O84">
        <v>0.1</v>
      </c>
      <c r="P84">
        <v>3.2000000000000001E-2</v>
      </c>
      <c r="Q84" t="s">
        <v>269</v>
      </c>
      <c r="R84">
        <v>10</v>
      </c>
      <c r="S84" s="11" t="s">
        <v>365</v>
      </c>
      <c r="T84">
        <v>1.5</v>
      </c>
      <c r="U84" s="11" t="s">
        <v>366</v>
      </c>
      <c r="V84">
        <v>1</v>
      </c>
      <c r="W84" s="11" t="s">
        <v>367</v>
      </c>
      <c r="X84">
        <v>1</v>
      </c>
      <c r="Y84" s="11" t="s">
        <v>308</v>
      </c>
      <c r="Z84">
        <v>301</v>
      </c>
      <c r="AA84">
        <v>10</v>
      </c>
      <c r="AB84">
        <v>5</v>
      </c>
      <c r="AC84">
        <v>1.4999999999999999E-2</v>
      </c>
      <c r="AD84">
        <v>0</v>
      </c>
      <c r="AE84">
        <v>0</v>
      </c>
      <c r="AF84">
        <v>0</v>
      </c>
      <c r="AG84">
        <v>5</v>
      </c>
      <c r="AH84">
        <v>15</v>
      </c>
      <c r="AI84">
        <v>40</v>
      </c>
    </row>
    <row r="85" spans="1:35" s="60" customFormat="1">
      <c r="A85" s="60">
        <v>702005</v>
      </c>
      <c r="B85" s="62" t="s">
        <v>970</v>
      </c>
      <c r="C85" s="60" t="s">
        <v>7159</v>
      </c>
      <c r="D85" s="60" t="s">
        <v>273</v>
      </c>
      <c r="E85" s="60" t="s">
        <v>359</v>
      </c>
      <c r="F85" s="60">
        <v>0</v>
      </c>
      <c r="G85" s="60">
        <v>5</v>
      </c>
      <c r="H85" s="60">
        <v>5</v>
      </c>
      <c r="I85" s="60">
        <v>10</v>
      </c>
      <c r="J85" s="60" t="s">
        <v>4796</v>
      </c>
      <c r="K85" s="60" t="s">
        <v>4797</v>
      </c>
      <c r="L85" s="60">
        <v>1</v>
      </c>
      <c r="M85" s="60" t="s">
        <v>5375</v>
      </c>
      <c r="N85" s="60">
        <v>1</v>
      </c>
      <c r="O85" s="60">
        <v>0.1</v>
      </c>
      <c r="P85" s="60">
        <v>3.2000000000000001E-2</v>
      </c>
      <c r="Q85" s="60" t="s">
        <v>4535</v>
      </c>
      <c r="R85" s="60">
        <v>25</v>
      </c>
      <c r="S85" s="60" t="s">
        <v>379</v>
      </c>
      <c r="T85" s="60">
        <v>1</v>
      </c>
      <c r="U85" s="60" t="s">
        <v>380</v>
      </c>
      <c r="V85" s="60">
        <v>1.5</v>
      </c>
      <c r="W85" s="60" t="s">
        <v>381</v>
      </c>
      <c r="X85" s="60">
        <v>0.5</v>
      </c>
      <c r="Y85" s="60" t="s">
        <v>308</v>
      </c>
      <c r="Z85">
        <v>301</v>
      </c>
      <c r="AA85" s="60">
        <v>10</v>
      </c>
      <c r="AB85" s="60">
        <v>5</v>
      </c>
      <c r="AC85" s="60">
        <v>1.4999999999999999E-2</v>
      </c>
      <c r="AD85" s="60">
        <v>0</v>
      </c>
      <c r="AE85" s="60">
        <v>0</v>
      </c>
      <c r="AF85" s="60">
        <v>0</v>
      </c>
      <c r="AG85">
        <v>5</v>
      </c>
      <c r="AH85">
        <v>15</v>
      </c>
      <c r="AI85">
        <v>40</v>
      </c>
    </row>
    <row r="86" spans="1:35">
      <c r="A86">
        <v>702006</v>
      </c>
      <c r="B86" s="59" t="s">
        <v>971</v>
      </c>
      <c r="C86" t="s">
        <v>7160</v>
      </c>
      <c r="D86" t="s">
        <v>273</v>
      </c>
      <c r="E86" t="s">
        <v>359</v>
      </c>
      <c r="F86">
        <v>0</v>
      </c>
      <c r="G86">
        <v>5</v>
      </c>
      <c r="H86">
        <v>5</v>
      </c>
      <c r="I86">
        <v>10</v>
      </c>
      <c r="J86" t="s">
        <v>4759</v>
      </c>
      <c r="K86" t="s">
        <v>4763</v>
      </c>
      <c r="L86">
        <v>1</v>
      </c>
      <c r="M86" t="s">
        <v>361</v>
      </c>
      <c r="N86">
        <v>1</v>
      </c>
      <c r="O86">
        <v>0.1</v>
      </c>
      <c r="P86">
        <v>3.2000000000000001E-2</v>
      </c>
      <c r="Q86" t="s">
        <v>274</v>
      </c>
      <c r="R86">
        <v>1.5</v>
      </c>
      <c r="S86" s="11" t="s">
        <v>368</v>
      </c>
      <c r="T86">
        <v>0</v>
      </c>
      <c r="V86">
        <v>0</v>
      </c>
      <c r="X86">
        <v>1</v>
      </c>
      <c r="Y86" s="11" t="s">
        <v>308</v>
      </c>
      <c r="Z86">
        <v>301</v>
      </c>
      <c r="AA86">
        <v>10</v>
      </c>
      <c r="AB86">
        <v>5</v>
      </c>
      <c r="AC86">
        <v>1.4999999999999999E-2</v>
      </c>
      <c r="AD86">
        <v>0</v>
      </c>
      <c r="AE86">
        <v>0</v>
      </c>
      <c r="AF86">
        <v>0</v>
      </c>
      <c r="AG86">
        <v>5</v>
      </c>
      <c r="AH86">
        <v>15</v>
      </c>
      <c r="AI86">
        <v>40</v>
      </c>
    </row>
    <row r="87" spans="1:35">
      <c r="A87">
        <v>702007</v>
      </c>
      <c r="B87" s="59" t="s">
        <v>972</v>
      </c>
      <c r="C87" t="s">
        <v>7161</v>
      </c>
      <c r="D87" t="s">
        <v>273</v>
      </c>
      <c r="E87" t="s">
        <v>359</v>
      </c>
      <c r="F87">
        <v>0</v>
      </c>
      <c r="G87">
        <v>5</v>
      </c>
      <c r="H87">
        <v>5</v>
      </c>
      <c r="I87">
        <v>10</v>
      </c>
      <c r="J87" t="s">
        <v>4759</v>
      </c>
      <c r="K87" t="s">
        <v>4763</v>
      </c>
      <c r="L87">
        <v>1</v>
      </c>
      <c r="M87" t="s">
        <v>361</v>
      </c>
      <c r="N87">
        <v>1</v>
      </c>
      <c r="O87">
        <v>0.1</v>
      </c>
      <c r="P87">
        <v>3.2000000000000001E-2</v>
      </c>
      <c r="Q87" t="s">
        <v>269</v>
      </c>
      <c r="R87">
        <v>5</v>
      </c>
      <c r="S87" s="11" t="s">
        <v>365</v>
      </c>
      <c r="T87">
        <v>0.3</v>
      </c>
      <c r="U87" s="11" t="s">
        <v>366</v>
      </c>
      <c r="V87">
        <v>0.3</v>
      </c>
      <c r="W87" s="11" t="s">
        <v>367</v>
      </c>
      <c r="X87">
        <v>1</v>
      </c>
      <c r="Y87" s="11" t="s">
        <v>308</v>
      </c>
      <c r="Z87">
        <v>301</v>
      </c>
      <c r="AA87">
        <v>10</v>
      </c>
      <c r="AB87">
        <v>5</v>
      </c>
      <c r="AC87">
        <v>1.4999999999999999E-2</v>
      </c>
      <c r="AD87">
        <v>0</v>
      </c>
      <c r="AE87">
        <v>0</v>
      </c>
      <c r="AF87">
        <v>0</v>
      </c>
      <c r="AG87">
        <v>5</v>
      </c>
      <c r="AH87">
        <v>15</v>
      </c>
      <c r="AI87">
        <v>40</v>
      </c>
    </row>
    <row r="88" spans="1:35" s="60" customFormat="1">
      <c r="A88" s="60">
        <v>702008</v>
      </c>
      <c r="B88" s="62" t="s">
        <v>973</v>
      </c>
      <c r="C88" s="60" t="s">
        <v>7162</v>
      </c>
      <c r="D88" s="60" t="s">
        <v>273</v>
      </c>
      <c r="E88" s="60" t="s">
        <v>359</v>
      </c>
      <c r="F88" s="60">
        <v>0</v>
      </c>
      <c r="G88" s="60">
        <v>5</v>
      </c>
      <c r="H88" s="60">
        <v>5</v>
      </c>
      <c r="I88" s="60">
        <v>10</v>
      </c>
      <c r="J88" s="60" t="s">
        <v>4796</v>
      </c>
      <c r="K88" s="60" t="s">
        <v>4797</v>
      </c>
      <c r="L88" s="60">
        <v>1</v>
      </c>
      <c r="M88" s="60" t="s">
        <v>361</v>
      </c>
      <c r="N88" s="60">
        <v>1</v>
      </c>
      <c r="O88" s="60">
        <v>0.1</v>
      </c>
      <c r="P88" s="60">
        <v>3.2000000000000001E-2</v>
      </c>
      <c r="Q88" s="60" t="s">
        <v>299</v>
      </c>
      <c r="R88" s="60">
        <v>10</v>
      </c>
      <c r="S88" s="60" t="s">
        <v>369</v>
      </c>
      <c r="T88" s="60">
        <v>0</v>
      </c>
      <c r="V88" s="60">
        <v>0</v>
      </c>
      <c r="X88" s="60">
        <v>1</v>
      </c>
      <c r="Y88" s="60" t="s">
        <v>308</v>
      </c>
      <c r="Z88">
        <v>301</v>
      </c>
      <c r="AA88" s="60">
        <v>10</v>
      </c>
      <c r="AB88" s="60">
        <v>5</v>
      </c>
      <c r="AC88" s="60">
        <v>1.4999999999999999E-2</v>
      </c>
      <c r="AD88" s="60">
        <v>0</v>
      </c>
      <c r="AE88" s="60">
        <v>0</v>
      </c>
      <c r="AF88" s="60">
        <v>0</v>
      </c>
      <c r="AG88">
        <v>5</v>
      </c>
      <c r="AH88">
        <v>15</v>
      </c>
      <c r="AI88">
        <v>40</v>
      </c>
    </row>
    <row r="89" spans="1:35">
      <c r="A89">
        <v>702009</v>
      </c>
      <c r="B89" s="59" t="s">
        <v>974</v>
      </c>
      <c r="C89" t="s">
        <v>7163</v>
      </c>
      <c r="D89" t="s">
        <v>273</v>
      </c>
      <c r="E89" t="s">
        <v>359</v>
      </c>
      <c r="F89">
        <v>0</v>
      </c>
      <c r="G89">
        <v>5</v>
      </c>
      <c r="H89">
        <v>5</v>
      </c>
      <c r="I89">
        <v>10</v>
      </c>
      <c r="J89" t="s">
        <v>4759</v>
      </c>
      <c r="K89" t="s">
        <v>4763</v>
      </c>
      <c r="L89">
        <v>1</v>
      </c>
      <c r="M89" t="s">
        <v>5506</v>
      </c>
      <c r="N89">
        <v>1</v>
      </c>
      <c r="O89">
        <v>0.1</v>
      </c>
      <c r="P89">
        <v>3.2000000000000001E-2</v>
      </c>
      <c r="Q89" t="s">
        <v>4535</v>
      </c>
      <c r="R89">
        <v>0</v>
      </c>
      <c r="T89">
        <v>0</v>
      </c>
      <c r="V89">
        <v>0</v>
      </c>
      <c r="X89">
        <v>0</v>
      </c>
      <c r="Y89" s="11" t="s">
        <v>308</v>
      </c>
      <c r="Z89">
        <v>301</v>
      </c>
      <c r="AA89">
        <v>10</v>
      </c>
      <c r="AB89">
        <v>5</v>
      </c>
      <c r="AC89">
        <v>1.4999999999999999E-2</v>
      </c>
      <c r="AD89">
        <v>0</v>
      </c>
      <c r="AE89">
        <v>0</v>
      </c>
      <c r="AF89">
        <v>0</v>
      </c>
      <c r="AG89">
        <v>5</v>
      </c>
      <c r="AH89">
        <v>15</v>
      </c>
      <c r="AI89">
        <v>40</v>
      </c>
    </row>
    <row r="90" spans="1:35" s="60" customFormat="1">
      <c r="A90" s="60">
        <v>702010</v>
      </c>
      <c r="B90" s="62" t="s">
        <v>975</v>
      </c>
      <c r="C90" s="60" t="s">
        <v>7164</v>
      </c>
      <c r="D90" s="60" t="s">
        <v>273</v>
      </c>
      <c r="E90" s="60" t="s">
        <v>359</v>
      </c>
      <c r="F90" s="60">
        <v>0</v>
      </c>
      <c r="G90" s="60">
        <v>5</v>
      </c>
      <c r="H90" s="60">
        <v>5</v>
      </c>
      <c r="I90" s="60">
        <v>10</v>
      </c>
      <c r="J90" s="60" t="s">
        <v>4796</v>
      </c>
      <c r="K90" s="60" t="s">
        <v>4797</v>
      </c>
      <c r="L90" s="60">
        <v>1</v>
      </c>
      <c r="M90" s="60" t="s">
        <v>361</v>
      </c>
      <c r="N90" s="60">
        <v>3</v>
      </c>
      <c r="O90" s="60">
        <v>0.1</v>
      </c>
      <c r="P90" s="60">
        <v>3.2000000000000001E-2</v>
      </c>
      <c r="Q90" s="60" t="s">
        <v>273</v>
      </c>
      <c r="R90" s="60">
        <v>0</v>
      </c>
      <c r="T90" s="60">
        <v>0</v>
      </c>
      <c r="V90" s="60">
        <v>0</v>
      </c>
      <c r="X90" s="60">
        <v>0</v>
      </c>
      <c r="Y90" s="60" t="s">
        <v>308</v>
      </c>
      <c r="Z90">
        <v>301</v>
      </c>
      <c r="AA90" s="60">
        <v>10</v>
      </c>
      <c r="AB90" s="60">
        <v>5</v>
      </c>
      <c r="AC90" s="60">
        <v>1.4999999999999999E-2</v>
      </c>
      <c r="AD90" s="60">
        <v>0</v>
      </c>
      <c r="AE90" s="60">
        <v>0</v>
      </c>
      <c r="AF90" s="60">
        <v>0</v>
      </c>
      <c r="AG90">
        <v>5</v>
      </c>
      <c r="AH90">
        <v>15</v>
      </c>
      <c r="AI90">
        <v>40</v>
      </c>
    </row>
    <row r="91" spans="1:35">
      <c r="A91">
        <v>702011</v>
      </c>
      <c r="B91" s="59" t="s">
        <v>976</v>
      </c>
      <c r="C91" t="s">
        <v>7165</v>
      </c>
      <c r="D91" t="s">
        <v>273</v>
      </c>
      <c r="E91" t="s">
        <v>359</v>
      </c>
      <c r="F91">
        <v>0</v>
      </c>
      <c r="G91">
        <v>5</v>
      </c>
      <c r="H91">
        <v>5</v>
      </c>
      <c r="I91">
        <v>10</v>
      </c>
      <c r="J91" t="s">
        <v>4759</v>
      </c>
      <c r="K91" t="s">
        <v>4763</v>
      </c>
      <c r="L91">
        <v>1</v>
      </c>
      <c r="M91" t="s">
        <v>361</v>
      </c>
      <c r="N91">
        <v>0</v>
      </c>
      <c r="O91">
        <v>0</v>
      </c>
      <c r="P91">
        <v>0</v>
      </c>
      <c r="Q91" t="s">
        <v>273</v>
      </c>
      <c r="R91">
        <v>0.25</v>
      </c>
      <c r="T91">
        <v>0</v>
      </c>
      <c r="V91">
        <v>0</v>
      </c>
      <c r="X91">
        <v>0</v>
      </c>
      <c r="Y91" s="11" t="s">
        <v>4471</v>
      </c>
      <c r="Z91">
        <v>301</v>
      </c>
      <c r="AA91">
        <v>10</v>
      </c>
      <c r="AB91">
        <v>5</v>
      </c>
      <c r="AC91">
        <v>1.4999999999999999E-2</v>
      </c>
      <c r="AD91">
        <v>0</v>
      </c>
      <c r="AE91">
        <v>0</v>
      </c>
      <c r="AF91">
        <v>0</v>
      </c>
      <c r="AG91">
        <v>5</v>
      </c>
      <c r="AH91">
        <v>15</v>
      </c>
      <c r="AI91">
        <v>40</v>
      </c>
    </row>
    <row r="92" spans="1:35" s="60" customFormat="1">
      <c r="A92" s="60">
        <v>702012</v>
      </c>
      <c r="B92" s="62" t="s">
        <v>977</v>
      </c>
      <c r="C92" s="60" t="s">
        <v>7166</v>
      </c>
      <c r="D92" s="60" t="s">
        <v>273</v>
      </c>
      <c r="E92" s="60" t="s">
        <v>359</v>
      </c>
      <c r="F92" s="60">
        <v>0</v>
      </c>
      <c r="G92" s="60">
        <v>5</v>
      </c>
      <c r="H92" s="60">
        <v>5</v>
      </c>
      <c r="I92" s="60">
        <v>10</v>
      </c>
      <c r="J92" s="60" t="s">
        <v>4759</v>
      </c>
      <c r="K92" s="60" t="s">
        <v>4763</v>
      </c>
      <c r="L92" s="60">
        <v>1</v>
      </c>
      <c r="M92" s="60" t="s">
        <v>361</v>
      </c>
      <c r="N92" s="60">
        <v>0</v>
      </c>
      <c r="O92" s="60">
        <v>0</v>
      </c>
      <c r="P92" s="60">
        <v>0</v>
      </c>
      <c r="Q92" s="60" t="s">
        <v>273</v>
      </c>
      <c r="R92" s="60">
        <v>0.25</v>
      </c>
      <c r="T92" s="60">
        <v>0</v>
      </c>
      <c r="V92" s="60">
        <v>0</v>
      </c>
      <c r="X92" s="60">
        <v>0</v>
      </c>
      <c r="Y92" s="60" t="s">
        <v>4472</v>
      </c>
      <c r="Z92">
        <v>301</v>
      </c>
      <c r="AA92" s="60">
        <v>10</v>
      </c>
      <c r="AB92" s="60">
        <v>5</v>
      </c>
      <c r="AC92" s="60">
        <v>1.4999999999999999E-2</v>
      </c>
      <c r="AD92" s="60">
        <v>0</v>
      </c>
      <c r="AE92" s="60">
        <v>0</v>
      </c>
      <c r="AF92" s="60">
        <v>0</v>
      </c>
      <c r="AG92">
        <v>5</v>
      </c>
      <c r="AH92">
        <v>15</v>
      </c>
      <c r="AI92">
        <v>40</v>
      </c>
    </row>
    <row r="93" spans="1:35">
      <c r="A93">
        <v>702013</v>
      </c>
      <c r="B93" s="59" t="s">
        <v>978</v>
      </c>
      <c r="C93" t="s">
        <v>7167</v>
      </c>
      <c r="D93" t="s">
        <v>273</v>
      </c>
      <c r="E93" t="s">
        <v>359</v>
      </c>
      <c r="F93">
        <v>0</v>
      </c>
      <c r="G93">
        <v>5</v>
      </c>
      <c r="H93">
        <v>5</v>
      </c>
      <c r="I93">
        <v>10</v>
      </c>
      <c r="J93" t="s">
        <v>4759</v>
      </c>
      <c r="K93" t="s">
        <v>4763</v>
      </c>
      <c r="L93">
        <v>1</v>
      </c>
      <c r="M93" t="s">
        <v>361</v>
      </c>
      <c r="N93">
        <v>0</v>
      </c>
      <c r="O93">
        <v>0</v>
      </c>
      <c r="P93">
        <v>0</v>
      </c>
      <c r="Q93" t="s">
        <v>7175</v>
      </c>
      <c r="R93">
        <v>5</v>
      </c>
      <c r="S93" s="11" t="s">
        <v>5023</v>
      </c>
      <c r="T93">
        <v>0</v>
      </c>
      <c r="V93">
        <v>0</v>
      </c>
      <c r="X93">
        <v>1</v>
      </c>
      <c r="Y93" s="11" t="s">
        <v>4473</v>
      </c>
      <c r="Z93">
        <v>301</v>
      </c>
      <c r="AA93">
        <v>10</v>
      </c>
      <c r="AB93">
        <v>5</v>
      </c>
      <c r="AC93">
        <v>1.4999999999999999E-2</v>
      </c>
      <c r="AD93">
        <v>0</v>
      </c>
      <c r="AE93">
        <v>0</v>
      </c>
      <c r="AF93">
        <v>0</v>
      </c>
      <c r="AG93">
        <v>5</v>
      </c>
      <c r="AH93">
        <v>15</v>
      </c>
      <c r="AI93">
        <v>40</v>
      </c>
    </row>
    <row r="94" spans="1:35">
      <c r="A94">
        <v>702014</v>
      </c>
      <c r="B94" s="59" t="s">
        <v>979</v>
      </c>
      <c r="C94" t="s">
        <v>7168</v>
      </c>
      <c r="D94" t="s">
        <v>273</v>
      </c>
      <c r="E94" t="s">
        <v>359</v>
      </c>
      <c r="F94">
        <v>0</v>
      </c>
      <c r="G94">
        <v>5</v>
      </c>
      <c r="H94">
        <v>5</v>
      </c>
      <c r="I94">
        <v>10</v>
      </c>
      <c r="J94" t="s">
        <v>4759</v>
      </c>
      <c r="K94" t="s">
        <v>4763</v>
      </c>
      <c r="L94">
        <v>1</v>
      </c>
      <c r="M94" t="s">
        <v>361</v>
      </c>
      <c r="N94">
        <v>1</v>
      </c>
      <c r="O94">
        <v>0.1</v>
      </c>
      <c r="P94">
        <v>3.2000000000000001E-2</v>
      </c>
      <c r="Q94" t="s">
        <v>268</v>
      </c>
      <c r="R94">
        <v>5</v>
      </c>
      <c r="S94" s="11" t="s">
        <v>370</v>
      </c>
      <c r="T94">
        <v>0.1</v>
      </c>
      <c r="U94" s="11" t="s">
        <v>371</v>
      </c>
      <c r="V94">
        <v>0.15</v>
      </c>
      <c r="W94" s="11" t="s">
        <v>372</v>
      </c>
      <c r="X94">
        <v>0.5</v>
      </c>
      <c r="Y94" s="11" t="s">
        <v>308</v>
      </c>
      <c r="Z94">
        <v>301</v>
      </c>
      <c r="AA94">
        <v>10</v>
      </c>
      <c r="AB94">
        <v>5</v>
      </c>
      <c r="AC94">
        <v>1.4999999999999999E-2</v>
      </c>
      <c r="AD94">
        <v>0</v>
      </c>
      <c r="AE94">
        <v>0</v>
      </c>
      <c r="AF94">
        <v>0</v>
      </c>
      <c r="AG94">
        <v>5</v>
      </c>
      <c r="AH94">
        <v>15</v>
      </c>
      <c r="AI94">
        <v>40</v>
      </c>
    </row>
    <row r="95" spans="1:35">
      <c r="A95">
        <v>702015</v>
      </c>
      <c r="B95" s="59" t="s">
        <v>980</v>
      </c>
      <c r="C95" t="s">
        <v>7169</v>
      </c>
      <c r="D95" t="s">
        <v>273</v>
      </c>
      <c r="E95" t="s">
        <v>359</v>
      </c>
      <c r="F95">
        <v>0</v>
      </c>
      <c r="G95">
        <v>5</v>
      </c>
      <c r="H95">
        <v>10</v>
      </c>
      <c r="I95">
        <v>10</v>
      </c>
      <c r="J95" t="s">
        <v>4759</v>
      </c>
      <c r="K95" t="s">
        <v>4763</v>
      </c>
      <c r="L95">
        <v>1</v>
      </c>
      <c r="M95" t="s">
        <v>7174</v>
      </c>
      <c r="N95">
        <v>1</v>
      </c>
      <c r="O95">
        <v>0.1</v>
      </c>
      <c r="P95">
        <v>3.2000000000000001E-2</v>
      </c>
      <c r="Q95" t="s">
        <v>266</v>
      </c>
      <c r="R95">
        <v>6</v>
      </c>
      <c r="S95" s="11" t="s">
        <v>374</v>
      </c>
      <c r="T95">
        <v>1</v>
      </c>
      <c r="U95" s="11" t="s">
        <v>375</v>
      </c>
      <c r="V95">
        <v>0.01</v>
      </c>
      <c r="W95" s="11" t="s">
        <v>376</v>
      </c>
      <c r="X95">
        <v>1</v>
      </c>
      <c r="Y95" s="11" t="s">
        <v>308</v>
      </c>
      <c r="Z95">
        <v>301</v>
      </c>
      <c r="AA95">
        <v>10</v>
      </c>
      <c r="AB95">
        <v>5</v>
      </c>
      <c r="AC95">
        <v>1.4999999999999999E-2</v>
      </c>
      <c r="AD95">
        <v>0</v>
      </c>
      <c r="AE95">
        <v>0</v>
      </c>
      <c r="AF95">
        <v>0</v>
      </c>
      <c r="AG95">
        <v>5</v>
      </c>
      <c r="AH95">
        <v>15</v>
      </c>
      <c r="AI95">
        <v>40</v>
      </c>
    </row>
    <row r="96" spans="1:35">
      <c r="A96">
        <v>702016</v>
      </c>
      <c r="B96" s="59" t="s">
        <v>981</v>
      </c>
      <c r="C96" t="s">
        <v>7170</v>
      </c>
      <c r="D96" t="s">
        <v>273</v>
      </c>
      <c r="E96" t="s">
        <v>359</v>
      </c>
      <c r="F96">
        <v>0</v>
      </c>
      <c r="G96">
        <v>5</v>
      </c>
      <c r="H96">
        <v>15</v>
      </c>
      <c r="I96">
        <v>10</v>
      </c>
      <c r="J96" t="s">
        <v>4759</v>
      </c>
      <c r="K96" t="s">
        <v>4763</v>
      </c>
      <c r="L96">
        <v>1</v>
      </c>
      <c r="M96" t="s">
        <v>377</v>
      </c>
      <c r="N96">
        <v>1</v>
      </c>
      <c r="O96">
        <v>0.1</v>
      </c>
      <c r="P96">
        <v>3.2000000000000001E-2</v>
      </c>
      <c r="Q96" t="s">
        <v>272</v>
      </c>
      <c r="R96">
        <v>25</v>
      </c>
      <c r="S96" s="11" t="s">
        <v>379</v>
      </c>
      <c r="T96">
        <v>1</v>
      </c>
      <c r="U96" s="11" t="s">
        <v>380</v>
      </c>
      <c r="V96">
        <v>1.5</v>
      </c>
      <c r="W96" s="11" t="s">
        <v>381</v>
      </c>
      <c r="X96">
        <v>0</v>
      </c>
      <c r="Y96" s="11" t="s">
        <v>308</v>
      </c>
      <c r="Z96">
        <v>301</v>
      </c>
      <c r="AA96">
        <v>10</v>
      </c>
      <c r="AB96">
        <v>5</v>
      </c>
      <c r="AC96">
        <v>1.4999999999999999E-2</v>
      </c>
      <c r="AD96">
        <v>0</v>
      </c>
      <c r="AE96">
        <v>0</v>
      </c>
      <c r="AF96">
        <v>0</v>
      </c>
      <c r="AG96">
        <v>5</v>
      </c>
      <c r="AH96">
        <v>15</v>
      </c>
      <c r="AI96">
        <v>40</v>
      </c>
    </row>
    <row r="97" spans="1:35">
      <c r="A97">
        <v>703101</v>
      </c>
      <c r="B97" s="8" t="s">
        <v>4438</v>
      </c>
      <c r="C97" t="s">
        <v>4812</v>
      </c>
      <c r="D97" t="s">
        <v>273</v>
      </c>
      <c r="E97" t="s">
        <v>359</v>
      </c>
      <c r="F97">
        <v>10101</v>
      </c>
      <c r="G97">
        <v>5</v>
      </c>
      <c r="H97">
        <v>5</v>
      </c>
      <c r="I97">
        <v>2</v>
      </c>
      <c r="J97" t="s">
        <v>4813</v>
      </c>
      <c r="L97">
        <v>0</v>
      </c>
      <c r="M97" t="s">
        <v>361</v>
      </c>
      <c r="N97">
        <v>0</v>
      </c>
      <c r="O97">
        <v>0</v>
      </c>
      <c r="P97">
        <v>0</v>
      </c>
      <c r="Q97" t="s">
        <v>273</v>
      </c>
      <c r="R97">
        <v>0.25</v>
      </c>
      <c r="T97">
        <v>0</v>
      </c>
      <c r="V97">
        <v>0</v>
      </c>
      <c r="X97">
        <v>0</v>
      </c>
      <c r="Y97" s="11" t="s">
        <v>308</v>
      </c>
      <c r="Z97">
        <v>301</v>
      </c>
      <c r="AA97">
        <v>10</v>
      </c>
      <c r="AB97">
        <v>5</v>
      </c>
      <c r="AC97">
        <v>1.4999999999999999E-2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</row>
    <row r="98" spans="1:35">
      <c r="A98">
        <v>703102</v>
      </c>
      <c r="B98" s="8" t="s">
        <v>4439</v>
      </c>
      <c r="C98" t="s">
        <v>4814</v>
      </c>
      <c r="D98" t="s">
        <v>273</v>
      </c>
      <c r="E98" t="s">
        <v>359</v>
      </c>
      <c r="F98">
        <v>10101</v>
      </c>
      <c r="G98">
        <v>5</v>
      </c>
      <c r="H98">
        <v>5</v>
      </c>
      <c r="I98">
        <v>5</v>
      </c>
      <c r="J98" t="s">
        <v>4815</v>
      </c>
      <c r="L98">
        <v>0</v>
      </c>
      <c r="M98" t="s">
        <v>361</v>
      </c>
      <c r="N98">
        <v>0</v>
      </c>
      <c r="O98">
        <v>0</v>
      </c>
      <c r="P98">
        <v>0</v>
      </c>
      <c r="Q98" t="s">
        <v>273</v>
      </c>
      <c r="R98">
        <v>0.25</v>
      </c>
      <c r="T98">
        <v>0</v>
      </c>
      <c r="V98">
        <v>0</v>
      </c>
      <c r="X98">
        <v>0</v>
      </c>
      <c r="Y98" s="11" t="s">
        <v>4471</v>
      </c>
      <c r="Z98">
        <v>301</v>
      </c>
      <c r="AA98">
        <v>10</v>
      </c>
      <c r="AB98">
        <v>5</v>
      </c>
      <c r="AC98">
        <v>1.4999999999999999E-2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</row>
    <row r="99" spans="1:35">
      <c r="A99">
        <v>703103</v>
      </c>
      <c r="B99" s="8" t="s">
        <v>4440</v>
      </c>
      <c r="C99" t="s">
        <v>4816</v>
      </c>
      <c r="D99" t="s">
        <v>273</v>
      </c>
      <c r="E99" t="s">
        <v>359</v>
      </c>
      <c r="F99">
        <v>10101</v>
      </c>
      <c r="G99">
        <v>5</v>
      </c>
      <c r="H99">
        <v>5</v>
      </c>
      <c r="I99">
        <v>7</v>
      </c>
      <c r="J99" t="s">
        <v>4817</v>
      </c>
      <c r="L99">
        <v>0</v>
      </c>
      <c r="M99" t="s">
        <v>361</v>
      </c>
      <c r="N99">
        <v>0</v>
      </c>
      <c r="O99">
        <v>0</v>
      </c>
      <c r="P99">
        <v>0</v>
      </c>
      <c r="Q99" t="s">
        <v>273</v>
      </c>
      <c r="R99">
        <v>0.25</v>
      </c>
      <c r="T99">
        <v>0</v>
      </c>
      <c r="V99">
        <v>0</v>
      </c>
      <c r="X99">
        <v>0</v>
      </c>
      <c r="Y99" s="11" t="s">
        <v>4472</v>
      </c>
      <c r="Z99">
        <v>301</v>
      </c>
      <c r="AA99">
        <v>10</v>
      </c>
      <c r="AB99">
        <v>5</v>
      </c>
      <c r="AC99">
        <v>1.4999999999999999E-2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</row>
    <row r="100" spans="1:35">
      <c r="A100">
        <v>703104</v>
      </c>
      <c r="B100" s="8" t="s">
        <v>4441</v>
      </c>
      <c r="C100" t="s">
        <v>388</v>
      </c>
      <c r="D100" t="s">
        <v>273</v>
      </c>
      <c r="E100" t="s">
        <v>359</v>
      </c>
      <c r="F100">
        <v>10102</v>
      </c>
      <c r="G100">
        <v>5</v>
      </c>
      <c r="H100">
        <v>5</v>
      </c>
      <c r="I100">
        <v>10</v>
      </c>
      <c r="J100" t="s">
        <v>360</v>
      </c>
      <c r="L100">
        <v>0</v>
      </c>
      <c r="M100" t="s">
        <v>373</v>
      </c>
      <c r="N100">
        <v>1</v>
      </c>
      <c r="O100">
        <v>0.1</v>
      </c>
      <c r="P100">
        <v>3.2000000000000001E-2</v>
      </c>
      <c r="Q100" t="s">
        <v>293</v>
      </c>
      <c r="R100">
        <v>15</v>
      </c>
      <c r="S100" s="11" t="s">
        <v>379</v>
      </c>
      <c r="T100">
        <v>0</v>
      </c>
      <c r="V100">
        <v>0</v>
      </c>
      <c r="X100">
        <v>1</v>
      </c>
      <c r="Y100" s="11" t="s">
        <v>4473</v>
      </c>
      <c r="Z100">
        <v>301</v>
      </c>
      <c r="AA100">
        <v>10</v>
      </c>
      <c r="AB100">
        <v>5</v>
      </c>
      <c r="AC100">
        <v>1.4999999999999999E-2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</row>
    <row r="101" spans="1:35">
      <c r="A101">
        <v>703105</v>
      </c>
      <c r="B101" s="8" t="s">
        <v>4442</v>
      </c>
      <c r="C101" t="s">
        <v>7187</v>
      </c>
      <c r="D101" t="s">
        <v>273</v>
      </c>
      <c r="E101" t="s">
        <v>359</v>
      </c>
      <c r="F101">
        <v>10102</v>
      </c>
      <c r="G101">
        <v>5</v>
      </c>
      <c r="H101">
        <v>5</v>
      </c>
      <c r="I101">
        <v>8</v>
      </c>
      <c r="J101" t="s">
        <v>4818</v>
      </c>
      <c r="L101">
        <v>0</v>
      </c>
      <c r="M101" t="s">
        <v>361</v>
      </c>
      <c r="N101">
        <v>0</v>
      </c>
      <c r="O101">
        <v>0</v>
      </c>
      <c r="P101">
        <v>0</v>
      </c>
      <c r="Q101" t="s">
        <v>273</v>
      </c>
      <c r="R101">
        <v>0.25</v>
      </c>
      <c r="T101">
        <v>0</v>
      </c>
      <c r="V101">
        <v>0</v>
      </c>
      <c r="X101">
        <v>0</v>
      </c>
      <c r="Y101" s="11" t="s">
        <v>308</v>
      </c>
      <c r="Z101">
        <v>301</v>
      </c>
      <c r="AA101">
        <v>10</v>
      </c>
      <c r="AB101">
        <v>5</v>
      </c>
      <c r="AC101">
        <v>1.4999999999999999E-2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</row>
    <row r="102" spans="1:35">
      <c r="A102">
        <v>703106</v>
      </c>
      <c r="B102" s="8" t="s">
        <v>4443</v>
      </c>
      <c r="C102" t="s">
        <v>7188</v>
      </c>
      <c r="D102" t="s">
        <v>273</v>
      </c>
      <c r="E102" t="s">
        <v>359</v>
      </c>
      <c r="F102">
        <v>10102</v>
      </c>
      <c r="G102">
        <v>5</v>
      </c>
      <c r="H102">
        <v>5</v>
      </c>
      <c r="I102">
        <v>5</v>
      </c>
      <c r="J102" t="s">
        <v>4819</v>
      </c>
      <c r="L102">
        <v>0</v>
      </c>
      <c r="M102" t="s">
        <v>361</v>
      </c>
      <c r="N102">
        <v>0</v>
      </c>
      <c r="O102">
        <v>0</v>
      </c>
      <c r="P102">
        <v>0</v>
      </c>
      <c r="Q102" t="s">
        <v>273</v>
      </c>
      <c r="R102">
        <v>0.25</v>
      </c>
      <c r="T102">
        <v>0</v>
      </c>
      <c r="V102">
        <v>0</v>
      </c>
      <c r="X102">
        <v>0</v>
      </c>
      <c r="Y102" s="11" t="s">
        <v>4471</v>
      </c>
      <c r="Z102">
        <v>301</v>
      </c>
      <c r="AA102">
        <v>10</v>
      </c>
      <c r="AB102">
        <v>5</v>
      </c>
      <c r="AC102">
        <v>1.4999999999999999E-2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</row>
    <row r="103" spans="1:35">
      <c r="A103">
        <v>703201</v>
      </c>
      <c r="B103" s="8" t="s">
        <v>7125</v>
      </c>
      <c r="C103" t="s">
        <v>7128</v>
      </c>
      <c r="D103" t="s">
        <v>273</v>
      </c>
      <c r="E103" t="s">
        <v>359</v>
      </c>
      <c r="F103">
        <v>10201</v>
      </c>
      <c r="G103">
        <v>5</v>
      </c>
      <c r="H103">
        <v>5</v>
      </c>
      <c r="I103">
        <v>2</v>
      </c>
      <c r="J103" t="s">
        <v>4820</v>
      </c>
      <c r="L103">
        <v>0</v>
      </c>
      <c r="M103" t="s">
        <v>361</v>
      </c>
      <c r="N103">
        <v>0</v>
      </c>
      <c r="O103">
        <v>0</v>
      </c>
      <c r="P103">
        <v>0</v>
      </c>
      <c r="Q103" t="s">
        <v>273</v>
      </c>
      <c r="R103">
        <v>0.25</v>
      </c>
      <c r="T103">
        <v>0</v>
      </c>
      <c r="V103">
        <v>0</v>
      </c>
      <c r="X103">
        <v>0</v>
      </c>
      <c r="Y103" s="11" t="s">
        <v>4472</v>
      </c>
      <c r="Z103">
        <v>301</v>
      </c>
      <c r="AA103">
        <v>10</v>
      </c>
      <c r="AB103">
        <v>5</v>
      </c>
      <c r="AC103">
        <v>1.4999999999999999E-2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</row>
    <row r="104" spans="1:35">
      <c r="A104">
        <v>703202</v>
      </c>
      <c r="B104" s="8" t="s">
        <v>7126</v>
      </c>
      <c r="C104" t="s">
        <v>7129</v>
      </c>
      <c r="D104" t="s">
        <v>273</v>
      </c>
      <c r="E104" t="s">
        <v>359</v>
      </c>
      <c r="F104">
        <v>10201</v>
      </c>
      <c r="G104">
        <v>5</v>
      </c>
      <c r="H104">
        <v>5</v>
      </c>
      <c r="I104">
        <v>7</v>
      </c>
      <c r="J104" t="s">
        <v>4821</v>
      </c>
      <c r="L104">
        <v>0</v>
      </c>
      <c r="M104" t="s">
        <v>361</v>
      </c>
      <c r="N104">
        <v>0</v>
      </c>
      <c r="O104">
        <v>0</v>
      </c>
      <c r="P104">
        <v>0</v>
      </c>
      <c r="Q104" t="s">
        <v>7130</v>
      </c>
      <c r="R104">
        <v>0.25</v>
      </c>
      <c r="T104">
        <v>0</v>
      </c>
      <c r="V104">
        <v>0</v>
      </c>
      <c r="X104">
        <v>1</v>
      </c>
      <c r="Y104" s="11" t="s">
        <v>4473</v>
      </c>
      <c r="Z104">
        <v>301</v>
      </c>
      <c r="AA104">
        <v>10</v>
      </c>
      <c r="AB104">
        <v>5</v>
      </c>
      <c r="AC104">
        <v>1.4999999999999999E-2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</row>
    <row r="105" spans="1:35">
      <c r="A105">
        <v>703203</v>
      </c>
      <c r="B105" s="8" t="s">
        <v>7127</v>
      </c>
      <c r="C105" t="s">
        <v>4822</v>
      </c>
      <c r="D105" t="s">
        <v>273</v>
      </c>
      <c r="E105" t="s">
        <v>359</v>
      </c>
      <c r="F105">
        <v>10201</v>
      </c>
      <c r="G105">
        <v>5</v>
      </c>
      <c r="H105">
        <v>5</v>
      </c>
      <c r="I105">
        <v>10</v>
      </c>
      <c r="J105" t="s">
        <v>4823</v>
      </c>
      <c r="L105">
        <v>0</v>
      </c>
      <c r="M105" t="s">
        <v>361</v>
      </c>
      <c r="N105">
        <v>0</v>
      </c>
      <c r="O105">
        <v>0</v>
      </c>
      <c r="P105">
        <v>0</v>
      </c>
      <c r="Q105" t="s">
        <v>273</v>
      </c>
      <c r="R105">
        <v>0.25</v>
      </c>
      <c r="T105">
        <v>0</v>
      </c>
      <c r="V105">
        <v>0</v>
      </c>
      <c r="X105">
        <v>0</v>
      </c>
      <c r="Y105" s="11" t="s">
        <v>308</v>
      </c>
      <c r="Z105">
        <v>301</v>
      </c>
      <c r="AA105">
        <v>10</v>
      </c>
      <c r="AB105">
        <v>5</v>
      </c>
      <c r="AC105">
        <v>1.4999999999999999E-2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</row>
    <row r="106" spans="1:35">
      <c r="A106">
        <v>703204</v>
      </c>
      <c r="B106" s="8" t="s">
        <v>4447</v>
      </c>
      <c r="C106" t="s">
        <v>7133</v>
      </c>
      <c r="D106" t="s">
        <v>273</v>
      </c>
      <c r="E106" t="s">
        <v>359</v>
      </c>
      <c r="F106">
        <v>10202</v>
      </c>
      <c r="G106">
        <v>5</v>
      </c>
      <c r="H106">
        <v>5</v>
      </c>
      <c r="I106">
        <v>3.5</v>
      </c>
      <c r="J106" t="s">
        <v>4824</v>
      </c>
      <c r="L106">
        <v>0</v>
      </c>
      <c r="M106" t="s">
        <v>361</v>
      </c>
      <c r="N106">
        <v>0</v>
      </c>
      <c r="O106">
        <v>0</v>
      </c>
      <c r="P106">
        <v>0</v>
      </c>
      <c r="Q106" t="s">
        <v>273</v>
      </c>
      <c r="R106">
        <v>0.25</v>
      </c>
      <c r="T106">
        <v>0</v>
      </c>
      <c r="V106">
        <v>0</v>
      </c>
      <c r="X106">
        <v>0</v>
      </c>
      <c r="Y106" s="11" t="s">
        <v>4471</v>
      </c>
      <c r="Z106">
        <v>301</v>
      </c>
      <c r="AA106">
        <v>10</v>
      </c>
      <c r="AB106">
        <v>5</v>
      </c>
      <c r="AC106">
        <v>1.4999999999999999E-2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</row>
    <row r="107" spans="1:35">
      <c r="A107">
        <v>703205</v>
      </c>
      <c r="B107" s="8" t="s">
        <v>4448</v>
      </c>
      <c r="C107" t="s">
        <v>7136</v>
      </c>
      <c r="D107" t="s">
        <v>273</v>
      </c>
      <c r="E107" t="s">
        <v>359</v>
      </c>
      <c r="F107">
        <v>10202</v>
      </c>
      <c r="G107">
        <v>5</v>
      </c>
      <c r="H107">
        <v>5</v>
      </c>
      <c r="I107">
        <v>7</v>
      </c>
      <c r="J107" t="s">
        <v>7135</v>
      </c>
      <c r="L107">
        <v>0</v>
      </c>
      <c r="M107" t="s">
        <v>361</v>
      </c>
      <c r="N107">
        <v>0</v>
      </c>
      <c r="O107">
        <v>0</v>
      </c>
      <c r="P107">
        <v>0</v>
      </c>
      <c r="Q107" t="s">
        <v>273</v>
      </c>
      <c r="R107">
        <v>0.25</v>
      </c>
      <c r="T107">
        <v>0</v>
      </c>
      <c r="V107">
        <v>0</v>
      </c>
      <c r="X107">
        <v>0</v>
      </c>
      <c r="Y107" s="11" t="s">
        <v>4472</v>
      </c>
      <c r="Z107">
        <v>301</v>
      </c>
      <c r="AA107">
        <v>10</v>
      </c>
      <c r="AB107">
        <v>5</v>
      </c>
      <c r="AC107">
        <v>1.4999999999999999E-2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</row>
    <row r="108" spans="1:35">
      <c r="A108">
        <v>703206</v>
      </c>
      <c r="B108" s="8" t="s">
        <v>4449</v>
      </c>
      <c r="C108" t="s">
        <v>7134</v>
      </c>
      <c r="D108" t="s">
        <v>273</v>
      </c>
      <c r="E108" t="s">
        <v>359</v>
      </c>
      <c r="F108">
        <v>10202</v>
      </c>
      <c r="G108">
        <v>5</v>
      </c>
      <c r="H108">
        <v>5</v>
      </c>
      <c r="I108">
        <v>5</v>
      </c>
      <c r="J108" t="s">
        <v>7137</v>
      </c>
      <c r="L108">
        <v>0</v>
      </c>
      <c r="M108" t="s">
        <v>361</v>
      </c>
      <c r="N108">
        <v>0</v>
      </c>
      <c r="O108">
        <v>0</v>
      </c>
      <c r="P108">
        <v>0</v>
      </c>
      <c r="Q108" t="s">
        <v>273</v>
      </c>
      <c r="R108">
        <v>0.25</v>
      </c>
      <c r="T108">
        <v>0</v>
      </c>
      <c r="V108">
        <v>0</v>
      </c>
      <c r="X108">
        <v>0</v>
      </c>
      <c r="Y108" s="11" t="s">
        <v>4473</v>
      </c>
      <c r="Z108">
        <v>301</v>
      </c>
      <c r="AA108">
        <v>10</v>
      </c>
      <c r="AB108">
        <v>5</v>
      </c>
      <c r="AC108">
        <v>1.4999999999999999E-2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</row>
    <row r="109" spans="1:35">
      <c r="A109">
        <v>703301</v>
      </c>
      <c r="B109" s="7" t="s">
        <v>992</v>
      </c>
      <c r="C109" t="s">
        <v>313</v>
      </c>
      <c r="D109" t="s">
        <v>273</v>
      </c>
      <c r="E109" t="s">
        <v>359</v>
      </c>
      <c r="F109">
        <v>10301</v>
      </c>
      <c r="G109">
        <v>5</v>
      </c>
      <c r="H109">
        <v>5</v>
      </c>
      <c r="I109">
        <v>10</v>
      </c>
      <c r="J109" t="s">
        <v>4759</v>
      </c>
      <c r="K109" t="s">
        <v>4763</v>
      </c>
      <c r="L109">
        <v>2</v>
      </c>
      <c r="M109" t="s">
        <v>361</v>
      </c>
      <c r="N109">
        <v>2</v>
      </c>
      <c r="O109">
        <v>0.1</v>
      </c>
      <c r="P109">
        <v>3.2000000000000001E-2</v>
      </c>
      <c r="Q109" t="s">
        <v>273</v>
      </c>
      <c r="R109">
        <v>0</v>
      </c>
      <c r="T109">
        <v>0</v>
      </c>
      <c r="V109">
        <v>0</v>
      </c>
      <c r="X109">
        <v>0.5</v>
      </c>
      <c r="Y109" s="11" t="s">
        <v>308</v>
      </c>
      <c r="Z109">
        <v>301</v>
      </c>
      <c r="AA109">
        <v>10</v>
      </c>
      <c r="AB109">
        <v>5</v>
      </c>
      <c r="AC109">
        <v>1.4999999999999999E-2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</row>
    <row r="110" spans="1:35">
      <c r="A110">
        <v>703302</v>
      </c>
      <c r="B110" s="7" t="s">
        <v>4641</v>
      </c>
      <c r="C110" t="s">
        <v>385</v>
      </c>
      <c r="D110" t="s">
        <v>273</v>
      </c>
      <c r="E110" t="s">
        <v>359</v>
      </c>
      <c r="F110">
        <v>10301</v>
      </c>
      <c r="G110">
        <v>5</v>
      </c>
      <c r="H110">
        <v>5</v>
      </c>
      <c r="I110">
        <v>10</v>
      </c>
      <c r="J110" t="s">
        <v>4759</v>
      </c>
      <c r="K110" t="s">
        <v>4763</v>
      </c>
      <c r="L110">
        <v>3</v>
      </c>
      <c r="M110" t="s">
        <v>373</v>
      </c>
      <c r="N110">
        <v>1</v>
      </c>
      <c r="O110">
        <v>0.1</v>
      </c>
      <c r="P110">
        <v>0</v>
      </c>
      <c r="Q110" t="s">
        <v>291</v>
      </c>
      <c r="R110">
        <v>10</v>
      </c>
      <c r="S110" s="11" t="s">
        <v>379</v>
      </c>
      <c r="T110">
        <v>1</v>
      </c>
      <c r="U110" s="11" t="s">
        <v>386</v>
      </c>
      <c r="V110">
        <v>0.1</v>
      </c>
      <c r="W110" s="11" t="s">
        <v>387</v>
      </c>
      <c r="X110">
        <v>1</v>
      </c>
      <c r="Y110" s="11" t="s">
        <v>308</v>
      </c>
      <c r="Z110">
        <v>301</v>
      </c>
      <c r="AA110">
        <v>10</v>
      </c>
      <c r="AB110">
        <v>5</v>
      </c>
      <c r="AC110">
        <v>1.4999999999999999E-2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</row>
    <row r="111" spans="1:35">
      <c r="A111">
        <v>703303</v>
      </c>
      <c r="B111" s="7" t="s">
        <v>4451</v>
      </c>
      <c r="C111" t="s">
        <v>4762</v>
      </c>
      <c r="D111" t="s">
        <v>273</v>
      </c>
      <c r="E111" t="s">
        <v>359</v>
      </c>
      <c r="F111">
        <v>10301</v>
      </c>
      <c r="G111">
        <v>5</v>
      </c>
      <c r="H111">
        <v>5</v>
      </c>
      <c r="I111">
        <v>10</v>
      </c>
      <c r="J111" t="s">
        <v>4759</v>
      </c>
      <c r="K111" t="s">
        <v>4763</v>
      </c>
      <c r="L111">
        <v>4</v>
      </c>
      <c r="M111" t="s">
        <v>361</v>
      </c>
      <c r="N111">
        <v>0</v>
      </c>
      <c r="O111">
        <v>0</v>
      </c>
      <c r="P111">
        <v>0</v>
      </c>
      <c r="Q111" t="s">
        <v>273</v>
      </c>
      <c r="R111">
        <v>0.25</v>
      </c>
      <c r="T111">
        <v>0</v>
      </c>
      <c r="V111">
        <v>0</v>
      </c>
      <c r="X111">
        <v>0</v>
      </c>
      <c r="Y111" s="11" t="s">
        <v>4473</v>
      </c>
      <c r="Z111">
        <v>301</v>
      </c>
      <c r="AA111">
        <v>10</v>
      </c>
      <c r="AB111">
        <v>5</v>
      </c>
      <c r="AC111">
        <v>1.4999999999999999E-2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</row>
    <row r="112" spans="1:35" s="60" customFormat="1">
      <c r="A112" s="60">
        <v>703304</v>
      </c>
      <c r="B112" s="61" t="s">
        <v>4452</v>
      </c>
      <c r="C112" s="60" t="s">
        <v>389</v>
      </c>
      <c r="D112" s="60" t="s">
        <v>273</v>
      </c>
      <c r="E112" s="60" t="s">
        <v>359</v>
      </c>
      <c r="F112" s="60">
        <v>10302</v>
      </c>
      <c r="G112" s="60">
        <v>5</v>
      </c>
      <c r="H112" s="60">
        <v>5</v>
      </c>
      <c r="I112" s="60">
        <v>10</v>
      </c>
      <c r="J112" s="60" t="s">
        <v>4795</v>
      </c>
      <c r="K112" s="60" t="s">
        <v>4798</v>
      </c>
      <c r="L112" s="60">
        <v>1</v>
      </c>
      <c r="M112" s="60" t="s">
        <v>361</v>
      </c>
      <c r="N112" s="60">
        <v>1</v>
      </c>
      <c r="O112" s="60">
        <v>0.1</v>
      </c>
      <c r="P112" s="60">
        <v>3.2000000000000001E-2</v>
      </c>
      <c r="Q112" s="60" t="s">
        <v>264</v>
      </c>
      <c r="R112" s="60">
        <v>5</v>
      </c>
      <c r="S112" s="60" t="s">
        <v>362</v>
      </c>
      <c r="T112" s="60">
        <v>0.5</v>
      </c>
      <c r="U112" s="60" t="s">
        <v>363</v>
      </c>
      <c r="V112" s="60">
        <v>0.5</v>
      </c>
      <c r="W112" s="60" t="s">
        <v>364</v>
      </c>
      <c r="X112" s="60">
        <v>0.5</v>
      </c>
      <c r="Y112" s="60" t="s">
        <v>308</v>
      </c>
      <c r="Z112">
        <v>301</v>
      </c>
      <c r="AA112" s="60">
        <v>10</v>
      </c>
      <c r="AB112" s="60">
        <v>5</v>
      </c>
      <c r="AC112" s="60">
        <v>1.4999999999999999E-2</v>
      </c>
      <c r="AD112" s="60">
        <v>0</v>
      </c>
      <c r="AE112" s="60">
        <v>0</v>
      </c>
      <c r="AF112" s="60">
        <v>0</v>
      </c>
      <c r="AG112">
        <v>0</v>
      </c>
      <c r="AH112">
        <v>0</v>
      </c>
      <c r="AI112">
        <v>0</v>
      </c>
    </row>
    <row r="113" spans="1:35">
      <c r="A113">
        <v>703305</v>
      </c>
      <c r="B113" s="7" t="s">
        <v>4453</v>
      </c>
      <c r="C113" t="s">
        <v>314</v>
      </c>
      <c r="D113" t="s">
        <v>273</v>
      </c>
      <c r="E113" t="s">
        <v>359</v>
      </c>
      <c r="F113">
        <v>10302</v>
      </c>
      <c r="G113">
        <v>5</v>
      </c>
      <c r="H113">
        <v>5</v>
      </c>
      <c r="I113">
        <v>10</v>
      </c>
      <c r="J113" t="s">
        <v>4759</v>
      </c>
      <c r="K113" t="s">
        <v>4763</v>
      </c>
      <c r="L113">
        <v>2</v>
      </c>
      <c r="M113" t="s">
        <v>361</v>
      </c>
      <c r="N113">
        <v>3</v>
      </c>
      <c r="O113">
        <v>0.1</v>
      </c>
      <c r="P113">
        <v>3.2000000000000001E-2</v>
      </c>
      <c r="Q113" t="s">
        <v>269</v>
      </c>
      <c r="R113">
        <v>5</v>
      </c>
      <c r="S113" s="11" t="s">
        <v>365</v>
      </c>
      <c r="T113">
        <v>1</v>
      </c>
      <c r="U113" s="11" t="s">
        <v>366</v>
      </c>
      <c r="V113">
        <v>0.5</v>
      </c>
      <c r="W113" s="11" t="s">
        <v>367</v>
      </c>
      <c r="X113">
        <v>1</v>
      </c>
      <c r="Y113" s="11" t="s">
        <v>308</v>
      </c>
      <c r="Z113">
        <v>301</v>
      </c>
      <c r="AA113">
        <v>10</v>
      </c>
      <c r="AB113">
        <v>5</v>
      </c>
      <c r="AC113">
        <v>1.4999999999999999E-2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</row>
    <row r="114" spans="1:35">
      <c r="A114">
        <v>703306</v>
      </c>
      <c r="B114" s="7" t="s">
        <v>4454</v>
      </c>
      <c r="C114" t="s">
        <v>4768</v>
      </c>
      <c r="D114" t="s">
        <v>273</v>
      </c>
      <c r="E114" t="s">
        <v>359</v>
      </c>
      <c r="F114">
        <v>10302</v>
      </c>
      <c r="G114">
        <v>5</v>
      </c>
      <c r="H114">
        <v>5</v>
      </c>
      <c r="I114">
        <v>5</v>
      </c>
      <c r="J114" t="s">
        <v>4759</v>
      </c>
      <c r="K114" t="s">
        <v>4763</v>
      </c>
      <c r="L114">
        <v>1</v>
      </c>
      <c r="M114" t="s">
        <v>361</v>
      </c>
      <c r="N114">
        <v>3</v>
      </c>
      <c r="O114">
        <v>1</v>
      </c>
      <c r="P114">
        <v>0.01</v>
      </c>
      <c r="Q114" t="s">
        <v>273</v>
      </c>
      <c r="R114">
        <v>0.25</v>
      </c>
      <c r="T114">
        <v>0</v>
      </c>
      <c r="V114">
        <v>0</v>
      </c>
      <c r="X114">
        <v>0</v>
      </c>
      <c r="Y114" s="11" t="s">
        <v>4473</v>
      </c>
      <c r="Z114">
        <v>301</v>
      </c>
      <c r="AA114">
        <v>10</v>
      </c>
      <c r="AB114">
        <v>5</v>
      </c>
      <c r="AC114">
        <v>1.4999999999999999E-2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</row>
    <row r="115" spans="1:35">
      <c r="A115">
        <v>703307</v>
      </c>
      <c r="B115" s="7" t="s">
        <v>4455</v>
      </c>
      <c r="C115" t="s">
        <v>312</v>
      </c>
      <c r="D115" t="s">
        <v>273</v>
      </c>
      <c r="E115" t="s">
        <v>359</v>
      </c>
      <c r="F115">
        <v>10303</v>
      </c>
      <c r="G115">
        <v>5</v>
      </c>
      <c r="H115">
        <v>5</v>
      </c>
      <c r="I115">
        <v>10</v>
      </c>
      <c r="J115" t="s">
        <v>4759</v>
      </c>
      <c r="K115" t="s">
        <v>4763</v>
      </c>
      <c r="L115">
        <v>1</v>
      </c>
      <c r="M115" t="s">
        <v>361</v>
      </c>
      <c r="N115">
        <v>1</v>
      </c>
      <c r="O115">
        <v>0.1</v>
      </c>
      <c r="P115">
        <v>3.2000000000000001E-2</v>
      </c>
      <c r="Q115" t="s">
        <v>273</v>
      </c>
      <c r="R115">
        <v>0</v>
      </c>
      <c r="T115">
        <v>0</v>
      </c>
      <c r="V115">
        <v>0</v>
      </c>
      <c r="X115">
        <v>0.5</v>
      </c>
      <c r="Y115" s="11" t="s">
        <v>308</v>
      </c>
      <c r="Z115">
        <v>301</v>
      </c>
      <c r="AA115">
        <v>10</v>
      </c>
      <c r="AB115">
        <v>5</v>
      </c>
      <c r="AC115">
        <v>1.4999999999999999E-2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</row>
    <row r="116" spans="1:35">
      <c r="A116">
        <v>703308</v>
      </c>
      <c r="B116" s="7" t="s">
        <v>984</v>
      </c>
      <c r="C116" t="s">
        <v>311</v>
      </c>
      <c r="D116" t="s">
        <v>273</v>
      </c>
      <c r="E116" t="s">
        <v>359</v>
      </c>
      <c r="F116">
        <v>10303</v>
      </c>
      <c r="G116">
        <v>5</v>
      </c>
      <c r="H116">
        <v>5</v>
      </c>
      <c r="I116">
        <v>10</v>
      </c>
      <c r="J116" t="s">
        <v>4759</v>
      </c>
      <c r="K116" t="s">
        <v>4763</v>
      </c>
      <c r="L116">
        <v>1</v>
      </c>
      <c r="M116" t="s">
        <v>373</v>
      </c>
      <c r="N116">
        <v>1</v>
      </c>
      <c r="O116">
        <v>0.1</v>
      </c>
      <c r="P116">
        <v>3.2000000000000001E-2</v>
      </c>
      <c r="Q116" t="s">
        <v>273</v>
      </c>
      <c r="R116">
        <v>0</v>
      </c>
      <c r="T116">
        <v>0</v>
      </c>
      <c r="V116">
        <v>0</v>
      </c>
      <c r="X116">
        <v>0.5</v>
      </c>
      <c r="Y116" s="11" t="s">
        <v>308</v>
      </c>
      <c r="Z116">
        <v>301</v>
      </c>
      <c r="AA116">
        <v>10</v>
      </c>
      <c r="AB116">
        <v>5</v>
      </c>
      <c r="AC116">
        <v>1.4999999999999999E-2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</row>
    <row r="117" spans="1:35">
      <c r="A117">
        <v>703309</v>
      </c>
      <c r="B117" s="7" t="s">
        <v>983</v>
      </c>
      <c r="C117" t="s">
        <v>310</v>
      </c>
      <c r="D117" t="s">
        <v>273</v>
      </c>
      <c r="E117" t="s">
        <v>359</v>
      </c>
      <c r="F117">
        <v>10303</v>
      </c>
      <c r="G117">
        <v>5</v>
      </c>
      <c r="H117">
        <v>5</v>
      </c>
      <c r="I117">
        <v>10</v>
      </c>
      <c r="J117" t="s">
        <v>4759</v>
      </c>
      <c r="K117" t="s">
        <v>4763</v>
      </c>
      <c r="L117">
        <v>1</v>
      </c>
      <c r="M117" t="s">
        <v>373</v>
      </c>
      <c r="N117">
        <v>1</v>
      </c>
      <c r="O117">
        <v>0.1</v>
      </c>
      <c r="P117">
        <v>3.2000000000000001E-2</v>
      </c>
      <c r="Q117" t="s">
        <v>273</v>
      </c>
      <c r="R117">
        <v>0</v>
      </c>
      <c r="T117">
        <v>0</v>
      </c>
      <c r="V117">
        <v>0</v>
      </c>
      <c r="X117">
        <v>0.5</v>
      </c>
      <c r="Y117" s="11" t="s">
        <v>308</v>
      </c>
      <c r="Z117">
        <v>301</v>
      </c>
      <c r="AA117">
        <v>10</v>
      </c>
      <c r="AB117">
        <v>5</v>
      </c>
      <c r="AC117">
        <v>1.4999999999999999E-2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</row>
    <row r="118" spans="1:35">
      <c r="A118">
        <v>703401</v>
      </c>
      <c r="B118" s="8" t="s">
        <v>4456</v>
      </c>
      <c r="C118" t="s">
        <v>4825</v>
      </c>
      <c r="D118" t="s">
        <v>273</v>
      </c>
      <c r="E118" t="s">
        <v>359</v>
      </c>
      <c r="F118">
        <v>10401</v>
      </c>
      <c r="G118">
        <v>5</v>
      </c>
      <c r="H118">
        <v>5</v>
      </c>
      <c r="I118">
        <v>10</v>
      </c>
      <c r="J118" t="s">
        <v>4826</v>
      </c>
      <c r="L118">
        <v>0</v>
      </c>
      <c r="M118" t="s">
        <v>361</v>
      </c>
      <c r="N118">
        <v>0</v>
      </c>
      <c r="O118">
        <v>0</v>
      </c>
      <c r="P118">
        <v>0</v>
      </c>
      <c r="Q118" t="s">
        <v>273</v>
      </c>
      <c r="R118">
        <v>0.25</v>
      </c>
      <c r="T118">
        <v>0</v>
      </c>
      <c r="V118">
        <v>0</v>
      </c>
      <c r="X118">
        <v>0</v>
      </c>
      <c r="Y118" s="11" t="s">
        <v>4473</v>
      </c>
      <c r="Z118">
        <v>301</v>
      </c>
      <c r="AA118">
        <v>10</v>
      </c>
      <c r="AB118">
        <v>5</v>
      </c>
      <c r="AC118">
        <v>1.4999999999999999E-2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</row>
    <row r="119" spans="1:35">
      <c r="A119">
        <v>703402</v>
      </c>
      <c r="B119" s="8" t="s">
        <v>4457</v>
      </c>
      <c r="C119" t="s">
        <v>4827</v>
      </c>
      <c r="D119" t="s">
        <v>273</v>
      </c>
      <c r="E119" t="s">
        <v>359</v>
      </c>
      <c r="F119">
        <v>10401</v>
      </c>
      <c r="G119">
        <v>5</v>
      </c>
      <c r="H119">
        <v>5</v>
      </c>
      <c r="I119">
        <v>5</v>
      </c>
      <c r="J119" t="s">
        <v>4828</v>
      </c>
      <c r="L119">
        <v>0</v>
      </c>
      <c r="M119" t="s">
        <v>373</v>
      </c>
      <c r="N119">
        <v>0</v>
      </c>
      <c r="O119">
        <v>0</v>
      </c>
      <c r="P119">
        <v>0</v>
      </c>
      <c r="Q119" t="s">
        <v>273</v>
      </c>
      <c r="R119">
        <v>0.25</v>
      </c>
      <c r="T119">
        <v>0</v>
      </c>
      <c r="V119">
        <v>0</v>
      </c>
      <c r="X119">
        <v>0</v>
      </c>
      <c r="Y119" s="11" t="s">
        <v>4473</v>
      </c>
      <c r="Z119">
        <v>301</v>
      </c>
      <c r="AA119">
        <v>10</v>
      </c>
      <c r="AB119">
        <v>5</v>
      </c>
      <c r="AC119">
        <v>1.4999999999999999E-2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</row>
    <row r="120" spans="1:35">
      <c r="A120">
        <v>703403</v>
      </c>
      <c r="B120" s="8" t="s">
        <v>4458</v>
      </c>
      <c r="C120" t="s">
        <v>4829</v>
      </c>
      <c r="D120" t="s">
        <v>273</v>
      </c>
      <c r="E120" t="s">
        <v>359</v>
      </c>
      <c r="F120">
        <v>10401</v>
      </c>
      <c r="G120">
        <v>5</v>
      </c>
      <c r="H120">
        <v>5</v>
      </c>
      <c r="I120">
        <v>5</v>
      </c>
      <c r="J120" t="s">
        <v>4830</v>
      </c>
      <c r="K120" t="s">
        <v>4831</v>
      </c>
      <c r="L120">
        <v>1</v>
      </c>
      <c r="M120" t="s">
        <v>361</v>
      </c>
      <c r="N120">
        <v>0</v>
      </c>
      <c r="O120">
        <v>0</v>
      </c>
      <c r="P120">
        <v>0</v>
      </c>
      <c r="Q120" s="60" t="s">
        <v>264</v>
      </c>
      <c r="R120" s="60">
        <v>5</v>
      </c>
      <c r="S120" s="60" t="s">
        <v>362</v>
      </c>
      <c r="T120" s="60">
        <v>0.5</v>
      </c>
      <c r="U120" s="60" t="s">
        <v>363</v>
      </c>
      <c r="V120" s="60">
        <v>0.5</v>
      </c>
      <c r="W120" s="60" t="s">
        <v>364</v>
      </c>
      <c r="X120" s="60">
        <v>1</v>
      </c>
      <c r="Y120" s="60" t="s">
        <v>308</v>
      </c>
      <c r="Z120">
        <v>301</v>
      </c>
      <c r="AA120" s="60">
        <v>10</v>
      </c>
      <c r="AB120" s="60">
        <v>5</v>
      </c>
      <c r="AC120" s="60">
        <v>1.4999999999999999E-2</v>
      </c>
      <c r="AD120" s="60">
        <v>0</v>
      </c>
      <c r="AE120" s="60">
        <v>0</v>
      </c>
      <c r="AF120" s="60">
        <v>0</v>
      </c>
      <c r="AG120">
        <v>0</v>
      </c>
      <c r="AH120">
        <v>0</v>
      </c>
      <c r="AI120">
        <v>0</v>
      </c>
    </row>
    <row r="121" spans="1:35">
      <c r="A121">
        <v>703404</v>
      </c>
      <c r="B121" s="8" t="s">
        <v>4459</v>
      </c>
      <c r="C121" t="s">
        <v>309</v>
      </c>
      <c r="D121" t="s">
        <v>273</v>
      </c>
      <c r="E121" t="s">
        <v>359</v>
      </c>
      <c r="F121">
        <v>10402</v>
      </c>
      <c r="G121">
        <v>5</v>
      </c>
      <c r="H121">
        <v>5</v>
      </c>
      <c r="I121">
        <v>0</v>
      </c>
      <c r="J121" t="s">
        <v>4832</v>
      </c>
      <c r="L121">
        <v>0</v>
      </c>
      <c r="M121" t="s">
        <v>373</v>
      </c>
      <c r="N121">
        <v>1</v>
      </c>
      <c r="O121">
        <v>0.1</v>
      </c>
      <c r="P121">
        <v>3.2000000000000001E-2</v>
      </c>
      <c r="Q121" t="s">
        <v>296</v>
      </c>
      <c r="R121">
        <v>20</v>
      </c>
      <c r="S121" s="11" t="s">
        <v>382</v>
      </c>
      <c r="T121">
        <v>10</v>
      </c>
      <c r="U121" s="11" t="s">
        <v>383</v>
      </c>
      <c r="V121">
        <v>10</v>
      </c>
      <c r="W121" s="11" t="s">
        <v>384</v>
      </c>
      <c r="X121">
        <v>0.5</v>
      </c>
      <c r="Y121" s="11" t="s">
        <v>308</v>
      </c>
      <c r="Z121">
        <v>301</v>
      </c>
      <c r="AA121">
        <v>10</v>
      </c>
      <c r="AB121">
        <v>5</v>
      </c>
      <c r="AC121">
        <v>1.4999999999999999E-2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</row>
    <row r="122" spans="1:35">
      <c r="A122">
        <v>703405</v>
      </c>
      <c r="B122" s="8" t="s">
        <v>4460</v>
      </c>
      <c r="C122" t="s">
        <v>4899</v>
      </c>
      <c r="D122" t="s">
        <v>273</v>
      </c>
      <c r="E122" t="s">
        <v>359</v>
      </c>
      <c r="F122">
        <v>10402</v>
      </c>
      <c r="G122">
        <v>5</v>
      </c>
      <c r="H122">
        <v>5</v>
      </c>
      <c r="I122">
        <v>10</v>
      </c>
      <c r="J122" t="s">
        <v>4897</v>
      </c>
      <c r="K122" t="s">
        <v>4898</v>
      </c>
      <c r="L122">
        <v>0.1</v>
      </c>
      <c r="M122" t="s">
        <v>361</v>
      </c>
      <c r="N122">
        <v>0</v>
      </c>
      <c r="O122">
        <v>0</v>
      </c>
      <c r="P122">
        <v>0</v>
      </c>
      <c r="Q122" t="s">
        <v>273</v>
      </c>
      <c r="R122">
        <v>0.25</v>
      </c>
      <c r="T122">
        <v>0</v>
      </c>
      <c r="V122">
        <v>0</v>
      </c>
      <c r="X122">
        <v>0</v>
      </c>
      <c r="Y122" s="11" t="s">
        <v>4473</v>
      </c>
      <c r="Z122">
        <v>301</v>
      </c>
      <c r="AA122">
        <v>10</v>
      </c>
      <c r="AB122">
        <v>5</v>
      </c>
      <c r="AC122">
        <v>1.4999999999999999E-2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</row>
    <row r="123" spans="1:35">
      <c r="A123">
        <v>703406</v>
      </c>
      <c r="B123" s="8" t="s">
        <v>4461</v>
      </c>
      <c r="C123" t="s">
        <v>7151</v>
      </c>
      <c r="D123" t="s">
        <v>273</v>
      </c>
      <c r="E123" t="s">
        <v>359</v>
      </c>
      <c r="F123">
        <v>10402</v>
      </c>
      <c r="G123">
        <v>5</v>
      </c>
      <c r="H123">
        <v>5</v>
      </c>
      <c r="I123">
        <v>10</v>
      </c>
      <c r="J123" t="s">
        <v>4901</v>
      </c>
      <c r="L123">
        <v>0</v>
      </c>
      <c r="M123" t="s">
        <v>361</v>
      </c>
      <c r="N123">
        <v>1</v>
      </c>
      <c r="O123">
        <v>0.1</v>
      </c>
      <c r="P123">
        <v>3.2000000000000001E-2</v>
      </c>
      <c r="Q123" t="s">
        <v>273</v>
      </c>
      <c r="R123">
        <v>0</v>
      </c>
      <c r="T123">
        <v>0</v>
      </c>
      <c r="V123">
        <v>0</v>
      </c>
      <c r="X123">
        <v>0</v>
      </c>
      <c r="Y123" s="11" t="s">
        <v>308</v>
      </c>
      <c r="Z123">
        <v>301</v>
      </c>
      <c r="AA123">
        <v>10</v>
      </c>
      <c r="AB123">
        <v>5</v>
      </c>
      <c r="AC123">
        <v>1.4999999999999999E-2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</row>
    <row r="124" spans="1:35">
      <c r="A124">
        <v>703501</v>
      </c>
      <c r="B124" s="8" t="s">
        <v>4462</v>
      </c>
      <c r="C124" t="s">
        <v>390</v>
      </c>
      <c r="D124" t="s">
        <v>273</v>
      </c>
      <c r="E124" t="s">
        <v>359</v>
      </c>
      <c r="F124">
        <v>10501</v>
      </c>
      <c r="G124">
        <v>5</v>
      </c>
      <c r="H124">
        <v>5</v>
      </c>
      <c r="I124">
        <v>0</v>
      </c>
      <c r="J124" t="s">
        <v>391</v>
      </c>
      <c r="L124">
        <v>0</v>
      </c>
      <c r="M124" t="s">
        <v>373</v>
      </c>
      <c r="N124">
        <v>1</v>
      </c>
      <c r="O124">
        <v>0.01</v>
      </c>
      <c r="P124">
        <v>0</v>
      </c>
      <c r="Q124" t="s">
        <v>273</v>
      </c>
      <c r="R124">
        <v>0</v>
      </c>
      <c r="T124">
        <v>0</v>
      </c>
      <c r="V124">
        <v>0</v>
      </c>
      <c r="X124">
        <v>0</v>
      </c>
      <c r="Y124" s="11" t="s">
        <v>308</v>
      </c>
      <c r="Z124">
        <v>301</v>
      </c>
      <c r="AA124">
        <v>10</v>
      </c>
      <c r="AB124">
        <v>5</v>
      </c>
      <c r="AC124">
        <v>1.4999999999999999E-2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</row>
    <row r="125" spans="1:35">
      <c r="A125">
        <v>703502</v>
      </c>
      <c r="B125" s="8" t="s">
        <v>4463</v>
      </c>
      <c r="C125" t="s">
        <v>392</v>
      </c>
      <c r="D125" t="s">
        <v>273</v>
      </c>
      <c r="E125" t="s">
        <v>359</v>
      </c>
      <c r="F125">
        <v>10501</v>
      </c>
      <c r="G125">
        <v>5</v>
      </c>
      <c r="H125">
        <v>5</v>
      </c>
      <c r="I125">
        <v>2</v>
      </c>
      <c r="J125" t="s">
        <v>393</v>
      </c>
      <c r="L125">
        <v>0</v>
      </c>
      <c r="M125" t="s">
        <v>361</v>
      </c>
      <c r="N125">
        <v>1</v>
      </c>
      <c r="O125">
        <v>0.1</v>
      </c>
      <c r="P125">
        <v>3.2000000000000001E-2</v>
      </c>
      <c r="Q125" t="s">
        <v>270</v>
      </c>
      <c r="R125">
        <v>3</v>
      </c>
      <c r="S125" s="11" t="s">
        <v>394</v>
      </c>
      <c r="T125">
        <v>0.5</v>
      </c>
      <c r="U125" s="11" t="s">
        <v>395</v>
      </c>
      <c r="V125">
        <v>0</v>
      </c>
      <c r="X125">
        <v>1</v>
      </c>
      <c r="Y125" s="11" t="s">
        <v>308</v>
      </c>
      <c r="Z125">
        <v>301</v>
      </c>
      <c r="AA125">
        <v>10</v>
      </c>
      <c r="AB125">
        <v>5</v>
      </c>
      <c r="AC125">
        <v>1.4999999999999999E-2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</row>
    <row r="126" spans="1:35">
      <c r="A126">
        <v>703503</v>
      </c>
      <c r="B126" s="8" t="s">
        <v>4464</v>
      </c>
      <c r="C126" t="s">
        <v>5637</v>
      </c>
      <c r="D126" t="s">
        <v>273</v>
      </c>
      <c r="E126" t="s">
        <v>359</v>
      </c>
      <c r="F126">
        <v>10501</v>
      </c>
      <c r="G126">
        <v>5</v>
      </c>
      <c r="H126">
        <v>5</v>
      </c>
      <c r="I126">
        <v>10</v>
      </c>
      <c r="J126" t="s">
        <v>396</v>
      </c>
      <c r="L126">
        <v>0</v>
      </c>
      <c r="M126" t="s">
        <v>361</v>
      </c>
      <c r="N126">
        <v>1</v>
      </c>
      <c r="O126">
        <v>0.1</v>
      </c>
      <c r="P126">
        <v>3.2000000000000001E-2</v>
      </c>
      <c r="Q126" t="s">
        <v>270</v>
      </c>
      <c r="R126">
        <v>1.5</v>
      </c>
      <c r="S126" s="11" t="s">
        <v>394</v>
      </c>
      <c r="T126">
        <v>0.5</v>
      </c>
      <c r="U126" s="11" t="s">
        <v>395</v>
      </c>
      <c r="V126">
        <v>0</v>
      </c>
      <c r="X126">
        <v>1</v>
      </c>
      <c r="Y126" s="11" t="s">
        <v>308</v>
      </c>
      <c r="Z126">
        <v>301</v>
      </c>
      <c r="AA126">
        <v>10</v>
      </c>
      <c r="AB126">
        <v>5</v>
      </c>
      <c r="AC126">
        <v>1.4999999999999999E-2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</row>
    <row r="127" spans="1:35">
      <c r="A127">
        <v>703504</v>
      </c>
      <c r="B127" s="8" t="s">
        <v>4465</v>
      </c>
      <c r="C127" t="s">
        <v>5019</v>
      </c>
      <c r="D127" t="s">
        <v>273</v>
      </c>
      <c r="E127" t="s">
        <v>359</v>
      </c>
      <c r="F127">
        <v>10502</v>
      </c>
      <c r="G127">
        <v>5</v>
      </c>
      <c r="H127">
        <v>5</v>
      </c>
      <c r="I127">
        <v>0</v>
      </c>
      <c r="J127" t="s">
        <v>5021</v>
      </c>
      <c r="L127">
        <v>0</v>
      </c>
      <c r="M127" t="s">
        <v>5022</v>
      </c>
      <c r="N127">
        <v>2</v>
      </c>
      <c r="O127">
        <v>0.1</v>
      </c>
      <c r="P127">
        <v>0.04</v>
      </c>
      <c r="Q127" t="s">
        <v>3997</v>
      </c>
      <c r="R127">
        <v>10</v>
      </c>
      <c r="S127" s="11" t="s">
        <v>5023</v>
      </c>
      <c r="T127">
        <v>0.1</v>
      </c>
      <c r="U127" s="11" t="s">
        <v>5024</v>
      </c>
      <c r="V127">
        <v>0.1</v>
      </c>
      <c r="W127" s="11" t="s">
        <v>5025</v>
      </c>
      <c r="X127">
        <v>1</v>
      </c>
      <c r="Y127" s="11" t="s">
        <v>4473</v>
      </c>
      <c r="Z127">
        <v>301</v>
      </c>
      <c r="AA127">
        <v>10</v>
      </c>
      <c r="AB127">
        <v>5</v>
      </c>
      <c r="AC127">
        <v>1.4999999999999999E-2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</row>
    <row r="128" spans="1:35">
      <c r="A128">
        <v>703505</v>
      </c>
      <c r="B128" s="8" t="s">
        <v>4466</v>
      </c>
      <c r="C128" t="s">
        <v>5029</v>
      </c>
      <c r="D128" t="s">
        <v>273</v>
      </c>
      <c r="E128" t="s">
        <v>359</v>
      </c>
      <c r="F128">
        <v>10502</v>
      </c>
      <c r="G128">
        <v>5</v>
      </c>
      <c r="H128">
        <v>5</v>
      </c>
      <c r="I128">
        <v>2</v>
      </c>
      <c r="J128" t="s">
        <v>5028</v>
      </c>
      <c r="L128">
        <v>0</v>
      </c>
      <c r="M128" t="s">
        <v>361</v>
      </c>
      <c r="N128">
        <v>0</v>
      </c>
      <c r="O128">
        <v>0</v>
      </c>
      <c r="P128">
        <v>0</v>
      </c>
      <c r="Q128" t="s">
        <v>273</v>
      </c>
      <c r="R128">
        <v>0.25</v>
      </c>
      <c r="T128">
        <v>0</v>
      </c>
      <c r="V128">
        <v>0</v>
      </c>
      <c r="X128">
        <v>0</v>
      </c>
      <c r="Y128" s="11" t="s">
        <v>4473</v>
      </c>
      <c r="Z128">
        <v>301</v>
      </c>
      <c r="AA128">
        <v>10</v>
      </c>
      <c r="AB128">
        <v>5</v>
      </c>
      <c r="AC128">
        <v>1.4999999999999999E-2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</row>
    <row r="129" spans="1:35">
      <c r="A129">
        <v>703506</v>
      </c>
      <c r="B129" s="8" t="s">
        <v>4467</v>
      </c>
      <c r="C129" t="s">
        <v>5030</v>
      </c>
      <c r="D129" t="s">
        <v>273</v>
      </c>
      <c r="E129" t="s">
        <v>359</v>
      </c>
      <c r="F129">
        <v>10502</v>
      </c>
      <c r="G129">
        <v>5</v>
      </c>
      <c r="H129">
        <v>5</v>
      </c>
      <c r="I129">
        <v>12</v>
      </c>
      <c r="J129" t="s">
        <v>5031</v>
      </c>
      <c r="L129">
        <v>0</v>
      </c>
      <c r="M129" t="s">
        <v>361</v>
      </c>
      <c r="N129">
        <v>0</v>
      </c>
      <c r="O129">
        <v>0</v>
      </c>
      <c r="P129">
        <v>0</v>
      </c>
      <c r="Q129" t="s">
        <v>273</v>
      </c>
      <c r="R129">
        <v>0.25</v>
      </c>
      <c r="T129">
        <v>0</v>
      </c>
      <c r="V129">
        <v>0</v>
      </c>
      <c r="X129">
        <v>0</v>
      </c>
      <c r="Y129" s="11" t="s">
        <v>4473</v>
      </c>
      <c r="Z129">
        <v>301</v>
      </c>
      <c r="AA129">
        <v>10</v>
      </c>
      <c r="AB129">
        <v>5</v>
      </c>
      <c r="AC129">
        <v>1.4999999999999999E-2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</row>
    <row r="130" spans="1:35">
      <c r="A130">
        <v>703601</v>
      </c>
      <c r="B130" s="8" t="s">
        <v>4468</v>
      </c>
      <c r="C130" t="s">
        <v>4833</v>
      </c>
      <c r="D130" t="s">
        <v>273</v>
      </c>
      <c r="E130" t="s">
        <v>359</v>
      </c>
      <c r="F130">
        <v>10601</v>
      </c>
      <c r="G130">
        <v>5</v>
      </c>
      <c r="H130">
        <v>5</v>
      </c>
      <c r="I130">
        <v>5</v>
      </c>
      <c r="J130" t="s">
        <v>4834</v>
      </c>
      <c r="L130">
        <v>0</v>
      </c>
      <c r="M130" t="s">
        <v>373</v>
      </c>
      <c r="N130">
        <v>0</v>
      </c>
      <c r="O130">
        <v>0</v>
      </c>
      <c r="P130">
        <v>0</v>
      </c>
      <c r="Q130" t="s">
        <v>273</v>
      </c>
      <c r="R130">
        <v>0.25</v>
      </c>
      <c r="T130">
        <v>0</v>
      </c>
      <c r="V130">
        <v>0</v>
      </c>
      <c r="X130">
        <v>0</v>
      </c>
      <c r="Y130" s="11" t="s">
        <v>4473</v>
      </c>
      <c r="Z130">
        <v>301</v>
      </c>
      <c r="AA130">
        <v>10</v>
      </c>
      <c r="AB130">
        <v>5</v>
      </c>
      <c r="AC130">
        <v>1.4999999999999999E-2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</row>
    <row r="131" spans="1:35">
      <c r="A131">
        <v>703602</v>
      </c>
      <c r="B131" s="8" t="s">
        <v>4469</v>
      </c>
      <c r="C131" t="s">
        <v>4835</v>
      </c>
      <c r="D131" t="s">
        <v>273</v>
      </c>
      <c r="E131" t="s">
        <v>359</v>
      </c>
      <c r="F131">
        <v>10601</v>
      </c>
      <c r="G131">
        <v>5</v>
      </c>
      <c r="H131">
        <v>5</v>
      </c>
      <c r="I131">
        <v>5</v>
      </c>
      <c r="J131" t="s">
        <v>4836</v>
      </c>
      <c r="L131">
        <v>0</v>
      </c>
      <c r="M131" t="s">
        <v>361</v>
      </c>
      <c r="N131">
        <v>0</v>
      </c>
      <c r="O131">
        <v>0</v>
      </c>
      <c r="P131">
        <v>0</v>
      </c>
      <c r="Q131" t="s">
        <v>273</v>
      </c>
      <c r="R131">
        <v>0.25</v>
      </c>
      <c r="T131">
        <v>0</v>
      </c>
      <c r="V131">
        <v>0</v>
      </c>
      <c r="X131">
        <v>0</v>
      </c>
      <c r="Y131" s="11" t="s">
        <v>4473</v>
      </c>
      <c r="Z131">
        <v>301</v>
      </c>
      <c r="AA131">
        <v>10</v>
      </c>
      <c r="AB131">
        <v>5</v>
      </c>
      <c r="AC131">
        <v>1.4999999999999999E-2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</row>
    <row r="132" spans="1:35">
      <c r="A132">
        <v>703603</v>
      </c>
      <c r="B132" s="8" t="s">
        <v>4470</v>
      </c>
      <c r="C132" t="s">
        <v>4837</v>
      </c>
      <c r="D132" t="s">
        <v>273</v>
      </c>
      <c r="E132" t="s">
        <v>359</v>
      </c>
      <c r="F132">
        <v>10601</v>
      </c>
      <c r="G132">
        <v>5</v>
      </c>
      <c r="H132">
        <v>5</v>
      </c>
      <c r="I132">
        <v>5</v>
      </c>
      <c r="J132" t="s">
        <v>4838</v>
      </c>
      <c r="L132">
        <v>0</v>
      </c>
      <c r="M132" t="s">
        <v>361</v>
      </c>
      <c r="N132">
        <v>0</v>
      </c>
      <c r="O132">
        <v>0</v>
      </c>
      <c r="P132">
        <v>0</v>
      </c>
      <c r="Q132" t="s">
        <v>273</v>
      </c>
      <c r="R132">
        <v>0.25</v>
      </c>
      <c r="T132">
        <v>0</v>
      </c>
      <c r="V132">
        <v>0</v>
      </c>
      <c r="X132">
        <v>0</v>
      </c>
      <c r="Y132" s="11" t="s">
        <v>4473</v>
      </c>
      <c r="Z132">
        <v>301</v>
      </c>
      <c r="AA132">
        <v>10</v>
      </c>
      <c r="AB132">
        <v>5</v>
      </c>
      <c r="AC132">
        <v>1.4999999999999999E-2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E511-0FD9-4CDA-BDF8-AD587C3755AD}">
  <sheetPr codeName="Sheet8"/>
  <dimension ref="A1:P160"/>
  <sheetViews>
    <sheetView workbookViewId="0"/>
    <sheetView workbookViewId="1"/>
  </sheetViews>
  <sheetFormatPr defaultColWidth="52.375" defaultRowHeight="16.5"/>
  <cols>
    <col min="1" max="1" width="11.75" style="1" customWidth="1"/>
    <col min="2" max="2" width="14.25" style="1" bestFit="1" customWidth="1"/>
    <col min="3" max="3" width="71" style="16" bestFit="1" customWidth="1"/>
    <col min="4" max="6" width="14.125" style="1" bestFit="1" customWidth="1"/>
    <col min="7" max="7" width="15.25" style="1" bestFit="1" customWidth="1"/>
    <col min="8" max="8" width="52.375" style="1"/>
    <col min="9" max="9" width="79.875" style="1" customWidth="1"/>
    <col min="10" max="256" width="52.375" style="1"/>
    <col min="257" max="257" width="8.75" style="1" bestFit="1" customWidth="1"/>
    <col min="258" max="258" width="14.25" style="1" bestFit="1" customWidth="1"/>
    <col min="259" max="259" width="71" style="1" bestFit="1" customWidth="1"/>
    <col min="260" max="261" width="13.125" style="1" bestFit="1" customWidth="1"/>
    <col min="262" max="262" width="13.125" style="1" customWidth="1"/>
    <col min="263" max="263" width="14.625" style="1" bestFit="1" customWidth="1"/>
    <col min="264" max="512" width="52.375" style="1"/>
    <col min="513" max="513" width="8.75" style="1" bestFit="1" customWidth="1"/>
    <col min="514" max="514" width="14.25" style="1" bestFit="1" customWidth="1"/>
    <col min="515" max="515" width="71" style="1" bestFit="1" customWidth="1"/>
    <col min="516" max="517" width="13.125" style="1" bestFit="1" customWidth="1"/>
    <col min="518" max="518" width="13.125" style="1" customWidth="1"/>
    <col min="519" max="519" width="14.625" style="1" bestFit="1" customWidth="1"/>
    <col min="520" max="768" width="52.375" style="1"/>
    <col min="769" max="769" width="8.75" style="1" bestFit="1" customWidth="1"/>
    <col min="770" max="770" width="14.25" style="1" bestFit="1" customWidth="1"/>
    <col min="771" max="771" width="71" style="1" bestFit="1" customWidth="1"/>
    <col min="772" max="773" width="13.125" style="1" bestFit="1" customWidth="1"/>
    <col min="774" max="774" width="13.125" style="1" customWidth="1"/>
    <col min="775" max="775" width="14.625" style="1" bestFit="1" customWidth="1"/>
    <col min="776" max="1024" width="52.375" style="1"/>
    <col min="1025" max="1025" width="8.75" style="1" bestFit="1" customWidth="1"/>
    <col min="1026" max="1026" width="14.25" style="1" bestFit="1" customWidth="1"/>
    <col min="1027" max="1027" width="71" style="1" bestFit="1" customWidth="1"/>
    <col min="1028" max="1029" width="13.125" style="1" bestFit="1" customWidth="1"/>
    <col min="1030" max="1030" width="13.125" style="1" customWidth="1"/>
    <col min="1031" max="1031" width="14.625" style="1" bestFit="1" customWidth="1"/>
    <col min="1032" max="1280" width="52.375" style="1"/>
    <col min="1281" max="1281" width="8.75" style="1" bestFit="1" customWidth="1"/>
    <col min="1282" max="1282" width="14.25" style="1" bestFit="1" customWidth="1"/>
    <col min="1283" max="1283" width="71" style="1" bestFit="1" customWidth="1"/>
    <col min="1284" max="1285" width="13.125" style="1" bestFit="1" customWidth="1"/>
    <col min="1286" max="1286" width="13.125" style="1" customWidth="1"/>
    <col min="1287" max="1287" width="14.625" style="1" bestFit="1" customWidth="1"/>
    <col min="1288" max="1536" width="52.375" style="1"/>
    <col min="1537" max="1537" width="8.75" style="1" bestFit="1" customWidth="1"/>
    <col min="1538" max="1538" width="14.25" style="1" bestFit="1" customWidth="1"/>
    <col min="1539" max="1539" width="71" style="1" bestFit="1" customWidth="1"/>
    <col min="1540" max="1541" width="13.125" style="1" bestFit="1" customWidth="1"/>
    <col min="1542" max="1542" width="13.125" style="1" customWidth="1"/>
    <col min="1543" max="1543" width="14.625" style="1" bestFit="1" customWidth="1"/>
    <col min="1544" max="1792" width="52.375" style="1"/>
    <col min="1793" max="1793" width="8.75" style="1" bestFit="1" customWidth="1"/>
    <col min="1794" max="1794" width="14.25" style="1" bestFit="1" customWidth="1"/>
    <col min="1795" max="1795" width="71" style="1" bestFit="1" customWidth="1"/>
    <col min="1796" max="1797" width="13.125" style="1" bestFit="1" customWidth="1"/>
    <col min="1798" max="1798" width="13.125" style="1" customWidth="1"/>
    <col min="1799" max="1799" width="14.625" style="1" bestFit="1" customWidth="1"/>
    <col min="1800" max="2048" width="52.375" style="1"/>
    <col min="2049" max="2049" width="8.75" style="1" bestFit="1" customWidth="1"/>
    <col min="2050" max="2050" width="14.25" style="1" bestFit="1" customWidth="1"/>
    <col min="2051" max="2051" width="71" style="1" bestFit="1" customWidth="1"/>
    <col min="2052" max="2053" width="13.125" style="1" bestFit="1" customWidth="1"/>
    <col min="2054" max="2054" width="13.125" style="1" customWidth="1"/>
    <col min="2055" max="2055" width="14.625" style="1" bestFit="1" customWidth="1"/>
    <col min="2056" max="2304" width="52.375" style="1"/>
    <col min="2305" max="2305" width="8.75" style="1" bestFit="1" customWidth="1"/>
    <col min="2306" max="2306" width="14.25" style="1" bestFit="1" customWidth="1"/>
    <col min="2307" max="2307" width="71" style="1" bestFit="1" customWidth="1"/>
    <col min="2308" max="2309" width="13.125" style="1" bestFit="1" customWidth="1"/>
    <col min="2310" max="2310" width="13.125" style="1" customWidth="1"/>
    <col min="2311" max="2311" width="14.625" style="1" bestFit="1" customWidth="1"/>
    <col min="2312" max="2560" width="52.375" style="1"/>
    <col min="2561" max="2561" width="8.75" style="1" bestFit="1" customWidth="1"/>
    <col min="2562" max="2562" width="14.25" style="1" bestFit="1" customWidth="1"/>
    <col min="2563" max="2563" width="71" style="1" bestFit="1" customWidth="1"/>
    <col min="2564" max="2565" width="13.125" style="1" bestFit="1" customWidth="1"/>
    <col min="2566" max="2566" width="13.125" style="1" customWidth="1"/>
    <col min="2567" max="2567" width="14.625" style="1" bestFit="1" customWidth="1"/>
    <col min="2568" max="2816" width="52.375" style="1"/>
    <col min="2817" max="2817" width="8.75" style="1" bestFit="1" customWidth="1"/>
    <col min="2818" max="2818" width="14.25" style="1" bestFit="1" customWidth="1"/>
    <col min="2819" max="2819" width="71" style="1" bestFit="1" customWidth="1"/>
    <col min="2820" max="2821" width="13.125" style="1" bestFit="1" customWidth="1"/>
    <col min="2822" max="2822" width="13.125" style="1" customWidth="1"/>
    <col min="2823" max="2823" width="14.625" style="1" bestFit="1" customWidth="1"/>
    <col min="2824" max="3072" width="52.375" style="1"/>
    <col min="3073" max="3073" width="8.75" style="1" bestFit="1" customWidth="1"/>
    <col min="3074" max="3074" width="14.25" style="1" bestFit="1" customWidth="1"/>
    <col min="3075" max="3075" width="71" style="1" bestFit="1" customWidth="1"/>
    <col min="3076" max="3077" width="13.125" style="1" bestFit="1" customWidth="1"/>
    <col min="3078" max="3078" width="13.125" style="1" customWidth="1"/>
    <col min="3079" max="3079" width="14.625" style="1" bestFit="1" customWidth="1"/>
    <col min="3080" max="3328" width="52.375" style="1"/>
    <col min="3329" max="3329" width="8.75" style="1" bestFit="1" customWidth="1"/>
    <col min="3330" max="3330" width="14.25" style="1" bestFit="1" customWidth="1"/>
    <col min="3331" max="3331" width="71" style="1" bestFit="1" customWidth="1"/>
    <col min="3332" max="3333" width="13.125" style="1" bestFit="1" customWidth="1"/>
    <col min="3334" max="3334" width="13.125" style="1" customWidth="1"/>
    <col min="3335" max="3335" width="14.625" style="1" bestFit="1" customWidth="1"/>
    <col min="3336" max="3584" width="52.375" style="1"/>
    <col min="3585" max="3585" width="8.75" style="1" bestFit="1" customWidth="1"/>
    <col min="3586" max="3586" width="14.25" style="1" bestFit="1" customWidth="1"/>
    <col min="3587" max="3587" width="71" style="1" bestFit="1" customWidth="1"/>
    <col min="3588" max="3589" width="13.125" style="1" bestFit="1" customWidth="1"/>
    <col min="3590" max="3590" width="13.125" style="1" customWidth="1"/>
    <col min="3591" max="3591" width="14.625" style="1" bestFit="1" customWidth="1"/>
    <col min="3592" max="3840" width="52.375" style="1"/>
    <col min="3841" max="3841" width="8.75" style="1" bestFit="1" customWidth="1"/>
    <col min="3842" max="3842" width="14.25" style="1" bestFit="1" customWidth="1"/>
    <col min="3843" max="3843" width="71" style="1" bestFit="1" customWidth="1"/>
    <col min="3844" max="3845" width="13.125" style="1" bestFit="1" customWidth="1"/>
    <col min="3846" max="3846" width="13.125" style="1" customWidth="1"/>
    <col min="3847" max="3847" width="14.625" style="1" bestFit="1" customWidth="1"/>
    <col min="3848" max="4096" width="52.375" style="1"/>
    <col min="4097" max="4097" width="8.75" style="1" bestFit="1" customWidth="1"/>
    <col min="4098" max="4098" width="14.25" style="1" bestFit="1" customWidth="1"/>
    <col min="4099" max="4099" width="71" style="1" bestFit="1" customWidth="1"/>
    <col min="4100" max="4101" width="13.125" style="1" bestFit="1" customWidth="1"/>
    <col min="4102" max="4102" width="13.125" style="1" customWidth="1"/>
    <col min="4103" max="4103" width="14.625" style="1" bestFit="1" customWidth="1"/>
    <col min="4104" max="4352" width="52.375" style="1"/>
    <col min="4353" max="4353" width="8.75" style="1" bestFit="1" customWidth="1"/>
    <col min="4354" max="4354" width="14.25" style="1" bestFit="1" customWidth="1"/>
    <col min="4355" max="4355" width="71" style="1" bestFit="1" customWidth="1"/>
    <col min="4356" max="4357" width="13.125" style="1" bestFit="1" customWidth="1"/>
    <col min="4358" max="4358" width="13.125" style="1" customWidth="1"/>
    <col min="4359" max="4359" width="14.625" style="1" bestFit="1" customWidth="1"/>
    <col min="4360" max="4608" width="52.375" style="1"/>
    <col min="4609" max="4609" width="8.75" style="1" bestFit="1" customWidth="1"/>
    <col min="4610" max="4610" width="14.25" style="1" bestFit="1" customWidth="1"/>
    <col min="4611" max="4611" width="71" style="1" bestFit="1" customWidth="1"/>
    <col min="4612" max="4613" width="13.125" style="1" bestFit="1" customWidth="1"/>
    <col min="4614" max="4614" width="13.125" style="1" customWidth="1"/>
    <col min="4615" max="4615" width="14.625" style="1" bestFit="1" customWidth="1"/>
    <col min="4616" max="4864" width="52.375" style="1"/>
    <col min="4865" max="4865" width="8.75" style="1" bestFit="1" customWidth="1"/>
    <col min="4866" max="4866" width="14.25" style="1" bestFit="1" customWidth="1"/>
    <col min="4867" max="4867" width="71" style="1" bestFit="1" customWidth="1"/>
    <col min="4868" max="4869" width="13.125" style="1" bestFit="1" customWidth="1"/>
    <col min="4870" max="4870" width="13.125" style="1" customWidth="1"/>
    <col min="4871" max="4871" width="14.625" style="1" bestFit="1" customWidth="1"/>
    <col min="4872" max="5120" width="52.375" style="1"/>
    <col min="5121" max="5121" width="8.75" style="1" bestFit="1" customWidth="1"/>
    <col min="5122" max="5122" width="14.25" style="1" bestFit="1" customWidth="1"/>
    <col min="5123" max="5123" width="71" style="1" bestFit="1" customWidth="1"/>
    <col min="5124" max="5125" width="13.125" style="1" bestFit="1" customWidth="1"/>
    <col min="5126" max="5126" width="13.125" style="1" customWidth="1"/>
    <col min="5127" max="5127" width="14.625" style="1" bestFit="1" customWidth="1"/>
    <col min="5128" max="5376" width="52.375" style="1"/>
    <col min="5377" max="5377" width="8.75" style="1" bestFit="1" customWidth="1"/>
    <col min="5378" max="5378" width="14.25" style="1" bestFit="1" customWidth="1"/>
    <col min="5379" max="5379" width="71" style="1" bestFit="1" customWidth="1"/>
    <col min="5380" max="5381" width="13.125" style="1" bestFit="1" customWidth="1"/>
    <col min="5382" max="5382" width="13.125" style="1" customWidth="1"/>
    <col min="5383" max="5383" width="14.625" style="1" bestFit="1" customWidth="1"/>
    <col min="5384" max="5632" width="52.375" style="1"/>
    <col min="5633" max="5633" width="8.75" style="1" bestFit="1" customWidth="1"/>
    <col min="5634" max="5634" width="14.25" style="1" bestFit="1" customWidth="1"/>
    <col min="5635" max="5635" width="71" style="1" bestFit="1" customWidth="1"/>
    <col min="5636" max="5637" width="13.125" style="1" bestFit="1" customWidth="1"/>
    <col min="5638" max="5638" width="13.125" style="1" customWidth="1"/>
    <col min="5639" max="5639" width="14.625" style="1" bestFit="1" customWidth="1"/>
    <col min="5640" max="5888" width="52.375" style="1"/>
    <col min="5889" max="5889" width="8.75" style="1" bestFit="1" customWidth="1"/>
    <col min="5890" max="5890" width="14.25" style="1" bestFit="1" customWidth="1"/>
    <col min="5891" max="5891" width="71" style="1" bestFit="1" customWidth="1"/>
    <col min="5892" max="5893" width="13.125" style="1" bestFit="1" customWidth="1"/>
    <col min="5894" max="5894" width="13.125" style="1" customWidth="1"/>
    <col min="5895" max="5895" width="14.625" style="1" bestFit="1" customWidth="1"/>
    <col min="5896" max="6144" width="52.375" style="1"/>
    <col min="6145" max="6145" width="8.75" style="1" bestFit="1" customWidth="1"/>
    <col min="6146" max="6146" width="14.25" style="1" bestFit="1" customWidth="1"/>
    <col min="6147" max="6147" width="71" style="1" bestFit="1" customWidth="1"/>
    <col min="6148" max="6149" width="13.125" style="1" bestFit="1" customWidth="1"/>
    <col min="6150" max="6150" width="13.125" style="1" customWidth="1"/>
    <col min="6151" max="6151" width="14.625" style="1" bestFit="1" customWidth="1"/>
    <col min="6152" max="6400" width="52.375" style="1"/>
    <col min="6401" max="6401" width="8.75" style="1" bestFit="1" customWidth="1"/>
    <col min="6402" max="6402" width="14.25" style="1" bestFit="1" customWidth="1"/>
    <col min="6403" max="6403" width="71" style="1" bestFit="1" customWidth="1"/>
    <col min="6404" max="6405" width="13.125" style="1" bestFit="1" customWidth="1"/>
    <col min="6406" max="6406" width="13.125" style="1" customWidth="1"/>
    <col min="6407" max="6407" width="14.625" style="1" bestFit="1" customWidth="1"/>
    <col min="6408" max="6656" width="52.375" style="1"/>
    <col min="6657" max="6657" width="8.75" style="1" bestFit="1" customWidth="1"/>
    <col min="6658" max="6658" width="14.25" style="1" bestFit="1" customWidth="1"/>
    <col min="6659" max="6659" width="71" style="1" bestFit="1" customWidth="1"/>
    <col min="6660" max="6661" width="13.125" style="1" bestFit="1" customWidth="1"/>
    <col min="6662" max="6662" width="13.125" style="1" customWidth="1"/>
    <col min="6663" max="6663" width="14.625" style="1" bestFit="1" customWidth="1"/>
    <col min="6664" max="6912" width="52.375" style="1"/>
    <col min="6913" max="6913" width="8.75" style="1" bestFit="1" customWidth="1"/>
    <col min="6914" max="6914" width="14.25" style="1" bestFit="1" customWidth="1"/>
    <col min="6915" max="6915" width="71" style="1" bestFit="1" customWidth="1"/>
    <col min="6916" max="6917" width="13.125" style="1" bestFit="1" customWidth="1"/>
    <col min="6918" max="6918" width="13.125" style="1" customWidth="1"/>
    <col min="6919" max="6919" width="14.625" style="1" bestFit="1" customWidth="1"/>
    <col min="6920" max="7168" width="52.375" style="1"/>
    <col min="7169" max="7169" width="8.75" style="1" bestFit="1" customWidth="1"/>
    <col min="7170" max="7170" width="14.25" style="1" bestFit="1" customWidth="1"/>
    <col min="7171" max="7171" width="71" style="1" bestFit="1" customWidth="1"/>
    <col min="7172" max="7173" width="13.125" style="1" bestFit="1" customWidth="1"/>
    <col min="7174" max="7174" width="13.125" style="1" customWidth="1"/>
    <col min="7175" max="7175" width="14.625" style="1" bestFit="1" customWidth="1"/>
    <col min="7176" max="7424" width="52.375" style="1"/>
    <col min="7425" max="7425" width="8.75" style="1" bestFit="1" customWidth="1"/>
    <col min="7426" max="7426" width="14.25" style="1" bestFit="1" customWidth="1"/>
    <col min="7427" max="7427" width="71" style="1" bestFit="1" customWidth="1"/>
    <col min="7428" max="7429" width="13.125" style="1" bestFit="1" customWidth="1"/>
    <col min="7430" max="7430" width="13.125" style="1" customWidth="1"/>
    <col min="7431" max="7431" width="14.625" style="1" bestFit="1" customWidth="1"/>
    <col min="7432" max="7680" width="52.375" style="1"/>
    <col min="7681" max="7681" width="8.75" style="1" bestFit="1" customWidth="1"/>
    <col min="7682" max="7682" width="14.25" style="1" bestFit="1" customWidth="1"/>
    <col min="7683" max="7683" width="71" style="1" bestFit="1" customWidth="1"/>
    <col min="7684" max="7685" width="13.125" style="1" bestFit="1" customWidth="1"/>
    <col min="7686" max="7686" width="13.125" style="1" customWidth="1"/>
    <col min="7687" max="7687" width="14.625" style="1" bestFit="1" customWidth="1"/>
    <col min="7688" max="7936" width="52.375" style="1"/>
    <col min="7937" max="7937" width="8.75" style="1" bestFit="1" customWidth="1"/>
    <col min="7938" max="7938" width="14.25" style="1" bestFit="1" customWidth="1"/>
    <col min="7939" max="7939" width="71" style="1" bestFit="1" customWidth="1"/>
    <col min="7940" max="7941" width="13.125" style="1" bestFit="1" customWidth="1"/>
    <col min="7942" max="7942" width="13.125" style="1" customWidth="1"/>
    <col min="7943" max="7943" width="14.625" style="1" bestFit="1" customWidth="1"/>
    <col min="7944" max="8192" width="52.375" style="1"/>
    <col min="8193" max="8193" width="8.75" style="1" bestFit="1" customWidth="1"/>
    <col min="8194" max="8194" width="14.25" style="1" bestFit="1" customWidth="1"/>
    <col min="8195" max="8195" width="71" style="1" bestFit="1" customWidth="1"/>
    <col min="8196" max="8197" width="13.125" style="1" bestFit="1" customWidth="1"/>
    <col min="8198" max="8198" width="13.125" style="1" customWidth="1"/>
    <col min="8199" max="8199" width="14.625" style="1" bestFit="1" customWidth="1"/>
    <col min="8200" max="8448" width="52.375" style="1"/>
    <col min="8449" max="8449" width="8.75" style="1" bestFit="1" customWidth="1"/>
    <col min="8450" max="8450" width="14.25" style="1" bestFit="1" customWidth="1"/>
    <col min="8451" max="8451" width="71" style="1" bestFit="1" customWidth="1"/>
    <col min="8452" max="8453" width="13.125" style="1" bestFit="1" customWidth="1"/>
    <col min="8454" max="8454" width="13.125" style="1" customWidth="1"/>
    <col min="8455" max="8455" width="14.625" style="1" bestFit="1" customWidth="1"/>
    <col min="8456" max="8704" width="52.375" style="1"/>
    <col min="8705" max="8705" width="8.75" style="1" bestFit="1" customWidth="1"/>
    <col min="8706" max="8706" width="14.25" style="1" bestFit="1" customWidth="1"/>
    <col min="8707" max="8707" width="71" style="1" bestFit="1" customWidth="1"/>
    <col min="8708" max="8709" width="13.125" style="1" bestFit="1" customWidth="1"/>
    <col min="8710" max="8710" width="13.125" style="1" customWidth="1"/>
    <col min="8711" max="8711" width="14.625" style="1" bestFit="1" customWidth="1"/>
    <col min="8712" max="8960" width="52.375" style="1"/>
    <col min="8961" max="8961" width="8.75" style="1" bestFit="1" customWidth="1"/>
    <col min="8962" max="8962" width="14.25" style="1" bestFit="1" customWidth="1"/>
    <col min="8963" max="8963" width="71" style="1" bestFit="1" customWidth="1"/>
    <col min="8964" max="8965" width="13.125" style="1" bestFit="1" customWidth="1"/>
    <col min="8966" max="8966" width="13.125" style="1" customWidth="1"/>
    <col min="8967" max="8967" width="14.625" style="1" bestFit="1" customWidth="1"/>
    <col min="8968" max="9216" width="52.375" style="1"/>
    <col min="9217" max="9217" width="8.75" style="1" bestFit="1" customWidth="1"/>
    <col min="9218" max="9218" width="14.25" style="1" bestFit="1" customWidth="1"/>
    <col min="9219" max="9219" width="71" style="1" bestFit="1" customWidth="1"/>
    <col min="9220" max="9221" width="13.125" style="1" bestFit="1" customWidth="1"/>
    <col min="9222" max="9222" width="13.125" style="1" customWidth="1"/>
    <col min="9223" max="9223" width="14.625" style="1" bestFit="1" customWidth="1"/>
    <col min="9224" max="9472" width="52.375" style="1"/>
    <col min="9473" max="9473" width="8.75" style="1" bestFit="1" customWidth="1"/>
    <col min="9474" max="9474" width="14.25" style="1" bestFit="1" customWidth="1"/>
    <col min="9475" max="9475" width="71" style="1" bestFit="1" customWidth="1"/>
    <col min="9476" max="9477" width="13.125" style="1" bestFit="1" customWidth="1"/>
    <col min="9478" max="9478" width="13.125" style="1" customWidth="1"/>
    <col min="9479" max="9479" width="14.625" style="1" bestFit="1" customWidth="1"/>
    <col min="9480" max="9728" width="52.375" style="1"/>
    <col min="9729" max="9729" width="8.75" style="1" bestFit="1" customWidth="1"/>
    <col min="9730" max="9730" width="14.25" style="1" bestFit="1" customWidth="1"/>
    <col min="9731" max="9731" width="71" style="1" bestFit="1" customWidth="1"/>
    <col min="9732" max="9733" width="13.125" style="1" bestFit="1" customWidth="1"/>
    <col min="9734" max="9734" width="13.125" style="1" customWidth="1"/>
    <col min="9735" max="9735" width="14.625" style="1" bestFit="1" customWidth="1"/>
    <col min="9736" max="9984" width="52.375" style="1"/>
    <col min="9985" max="9985" width="8.75" style="1" bestFit="1" customWidth="1"/>
    <col min="9986" max="9986" width="14.25" style="1" bestFit="1" customWidth="1"/>
    <col min="9987" max="9987" width="71" style="1" bestFit="1" customWidth="1"/>
    <col min="9988" max="9989" width="13.125" style="1" bestFit="1" customWidth="1"/>
    <col min="9990" max="9990" width="13.125" style="1" customWidth="1"/>
    <col min="9991" max="9991" width="14.625" style="1" bestFit="1" customWidth="1"/>
    <col min="9992" max="10240" width="52.375" style="1"/>
    <col min="10241" max="10241" width="8.75" style="1" bestFit="1" customWidth="1"/>
    <col min="10242" max="10242" width="14.25" style="1" bestFit="1" customWidth="1"/>
    <col min="10243" max="10243" width="71" style="1" bestFit="1" customWidth="1"/>
    <col min="10244" max="10245" width="13.125" style="1" bestFit="1" customWidth="1"/>
    <col min="10246" max="10246" width="13.125" style="1" customWidth="1"/>
    <col min="10247" max="10247" width="14.625" style="1" bestFit="1" customWidth="1"/>
    <col min="10248" max="10496" width="52.375" style="1"/>
    <col min="10497" max="10497" width="8.75" style="1" bestFit="1" customWidth="1"/>
    <col min="10498" max="10498" width="14.25" style="1" bestFit="1" customWidth="1"/>
    <col min="10499" max="10499" width="71" style="1" bestFit="1" customWidth="1"/>
    <col min="10500" max="10501" width="13.125" style="1" bestFit="1" customWidth="1"/>
    <col min="10502" max="10502" width="13.125" style="1" customWidth="1"/>
    <col min="10503" max="10503" width="14.625" style="1" bestFit="1" customWidth="1"/>
    <col min="10504" max="10752" width="52.375" style="1"/>
    <col min="10753" max="10753" width="8.75" style="1" bestFit="1" customWidth="1"/>
    <col min="10754" max="10754" width="14.25" style="1" bestFit="1" customWidth="1"/>
    <col min="10755" max="10755" width="71" style="1" bestFit="1" customWidth="1"/>
    <col min="10756" max="10757" width="13.125" style="1" bestFit="1" customWidth="1"/>
    <col min="10758" max="10758" width="13.125" style="1" customWidth="1"/>
    <col min="10759" max="10759" width="14.625" style="1" bestFit="1" customWidth="1"/>
    <col min="10760" max="11008" width="52.375" style="1"/>
    <col min="11009" max="11009" width="8.75" style="1" bestFit="1" customWidth="1"/>
    <col min="11010" max="11010" width="14.25" style="1" bestFit="1" customWidth="1"/>
    <col min="11011" max="11011" width="71" style="1" bestFit="1" customWidth="1"/>
    <col min="11012" max="11013" width="13.125" style="1" bestFit="1" customWidth="1"/>
    <col min="11014" max="11014" width="13.125" style="1" customWidth="1"/>
    <col min="11015" max="11015" width="14.625" style="1" bestFit="1" customWidth="1"/>
    <col min="11016" max="11264" width="52.375" style="1"/>
    <col min="11265" max="11265" width="8.75" style="1" bestFit="1" customWidth="1"/>
    <col min="11266" max="11266" width="14.25" style="1" bestFit="1" customWidth="1"/>
    <col min="11267" max="11267" width="71" style="1" bestFit="1" customWidth="1"/>
    <col min="11268" max="11269" width="13.125" style="1" bestFit="1" customWidth="1"/>
    <col min="11270" max="11270" width="13.125" style="1" customWidth="1"/>
    <col min="11271" max="11271" width="14.625" style="1" bestFit="1" customWidth="1"/>
    <col min="11272" max="11520" width="52.375" style="1"/>
    <col min="11521" max="11521" width="8.75" style="1" bestFit="1" customWidth="1"/>
    <col min="11522" max="11522" width="14.25" style="1" bestFit="1" customWidth="1"/>
    <col min="11523" max="11523" width="71" style="1" bestFit="1" customWidth="1"/>
    <col min="11524" max="11525" width="13.125" style="1" bestFit="1" customWidth="1"/>
    <col min="11526" max="11526" width="13.125" style="1" customWidth="1"/>
    <col min="11527" max="11527" width="14.625" style="1" bestFit="1" customWidth="1"/>
    <col min="11528" max="11776" width="52.375" style="1"/>
    <col min="11777" max="11777" width="8.75" style="1" bestFit="1" customWidth="1"/>
    <col min="11778" max="11778" width="14.25" style="1" bestFit="1" customWidth="1"/>
    <col min="11779" max="11779" width="71" style="1" bestFit="1" customWidth="1"/>
    <col min="11780" max="11781" width="13.125" style="1" bestFit="1" customWidth="1"/>
    <col min="11782" max="11782" width="13.125" style="1" customWidth="1"/>
    <col min="11783" max="11783" width="14.625" style="1" bestFit="1" customWidth="1"/>
    <col min="11784" max="12032" width="52.375" style="1"/>
    <col min="12033" max="12033" width="8.75" style="1" bestFit="1" customWidth="1"/>
    <col min="12034" max="12034" width="14.25" style="1" bestFit="1" customWidth="1"/>
    <col min="12035" max="12035" width="71" style="1" bestFit="1" customWidth="1"/>
    <col min="12036" max="12037" width="13.125" style="1" bestFit="1" customWidth="1"/>
    <col min="12038" max="12038" width="13.125" style="1" customWidth="1"/>
    <col min="12039" max="12039" width="14.625" style="1" bestFit="1" customWidth="1"/>
    <col min="12040" max="12288" width="52.375" style="1"/>
    <col min="12289" max="12289" width="8.75" style="1" bestFit="1" customWidth="1"/>
    <col min="12290" max="12290" width="14.25" style="1" bestFit="1" customWidth="1"/>
    <col min="12291" max="12291" width="71" style="1" bestFit="1" customWidth="1"/>
    <col min="12292" max="12293" width="13.125" style="1" bestFit="1" customWidth="1"/>
    <col min="12294" max="12294" width="13.125" style="1" customWidth="1"/>
    <col min="12295" max="12295" width="14.625" style="1" bestFit="1" customWidth="1"/>
    <col min="12296" max="12544" width="52.375" style="1"/>
    <col min="12545" max="12545" width="8.75" style="1" bestFit="1" customWidth="1"/>
    <col min="12546" max="12546" width="14.25" style="1" bestFit="1" customWidth="1"/>
    <col min="12547" max="12547" width="71" style="1" bestFit="1" customWidth="1"/>
    <col min="12548" max="12549" width="13.125" style="1" bestFit="1" customWidth="1"/>
    <col min="12550" max="12550" width="13.125" style="1" customWidth="1"/>
    <col min="12551" max="12551" width="14.625" style="1" bestFit="1" customWidth="1"/>
    <col min="12552" max="12800" width="52.375" style="1"/>
    <col min="12801" max="12801" width="8.75" style="1" bestFit="1" customWidth="1"/>
    <col min="12802" max="12802" width="14.25" style="1" bestFit="1" customWidth="1"/>
    <col min="12803" max="12803" width="71" style="1" bestFit="1" customWidth="1"/>
    <col min="12804" max="12805" width="13.125" style="1" bestFit="1" customWidth="1"/>
    <col min="12806" max="12806" width="13.125" style="1" customWidth="1"/>
    <col min="12807" max="12807" width="14.625" style="1" bestFit="1" customWidth="1"/>
    <col min="12808" max="13056" width="52.375" style="1"/>
    <col min="13057" max="13057" width="8.75" style="1" bestFit="1" customWidth="1"/>
    <col min="13058" max="13058" width="14.25" style="1" bestFit="1" customWidth="1"/>
    <col min="13059" max="13059" width="71" style="1" bestFit="1" customWidth="1"/>
    <col min="13060" max="13061" width="13.125" style="1" bestFit="1" customWidth="1"/>
    <col min="13062" max="13062" width="13.125" style="1" customWidth="1"/>
    <col min="13063" max="13063" width="14.625" style="1" bestFit="1" customWidth="1"/>
    <col min="13064" max="13312" width="52.375" style="1"/>
    <col min="13313" max="13313" width="8.75" style="1" bestFit="1" customWidth="1"/>
    <col min="13314" max="13314" width="14.25" style="1" bestFit="1" customWidth="1"/>
    <col min="13315" max="13315" width="71" style="1" bestFit="1" customWidth="1"/>
    <col min="13316" max="13317" width="13.125" style="1" bestFit="1" customWidth="1"/>
    <col min="13318" max="13318" width="13.125" style="1" customWidth="1"/>
    <col min="13319" max="13319" width="14.625" style="1" bestFit="1" customWidth="1"/>
    <col min="13320" max="13568" width="52.375" style="1"/>
    <col min="13569" max="13569" width="8.75" style="1" bestFit="1" customWidth="1"/>
    <col min="13570" max="13570" width="14.25" style="1" bestFit="1" customWidth="1"/>
    <col min="13571" max="13571" width="71" style="1" bestFit="1" customWidth="1"/>
    <col min="13572" max="13573" width="13.125" style="1" bestFit="1" customWidth="1"/>
    <col min="13574" max="13574" width="13.125" style="1" customWidth="1"/>
    <col min="13575" max="13575" width="14.625" style="1" bestFit="1" customWidth="1"/>
    <col min="13576" max="13824" width="52.375" style="1"/>
    <col min="13825" max="13825" width="8.75" style="1" bestFit="1" customWidth="1"/>
    <col min="13826" max="13826" width="14.25" style="1" bestFit="1" customWidth="1"/>
    <col min="13827" max="13827" width="71" style="1" bestFit="1" customWidth="1"/>
    <col min="13828" max="13829" width="13.125" style="1" bestFit="1" customWidth="1"/>
    <col min="13830" max="13830" width="13.125" style="1" customWidth="1"/>
    <col min="13831" max="13831" width="14.625" style="1" bestFit="1" customWidth="1"/>
    <col min="13832" max="14080" width="52.375" style="1"/>
    <col min="14081" max="14081" width="8.75" style="1" bestFit="1" customWidth="1"/>
    <col min="14082" max="14082" width="14.25" style="1" bestFit="1" customWidth="1"/>
    <col min="14083" max="14083" width="71" style="1" bestFit="1" customWidth="1"/>
    <col min="14084" max="14085" width="13.125" style="1" bestFit="1" customWidth="1"/>
    <col min="14086" max="14086" width="13.125" style="1" customWidth="1"/>
    <col min="14087" max="14087" width="14.625" style="1" bestFit="1" customWidth="1"/>
    <col min="14088" max="14336" width="52.375" style="1"/>
    <col min="14337" max="14337" width="8.75" style="1" bestFit="1" customWidth="1"/>
    <col min="14338" max="14338" width="14.25" style="1" bestFit="1" customWidth="1"/>
    <col min="14339" max="14339" width="71" style="1" bestFit="1" customWidth="1"/>
    <col min="14340" max="14341" width="13.125" style="1" bestFit="1" customWidth="1"/>
    <col min="14342" max="14342" width="13.125" style="1" customWidth="1"/>
    <col min="14343" max="14343" width="14.625" style="1" bestFit="1" customWidth="1"/>
    <col min="14344" max="14592" width="52.375" style="1"/>
    <col min="14593" max="14593" width="8.75" style="1" bestFit="1" customWidth="1"/>
    <col min="14594" max="14594" width="14.25" style="1" bestFit="1" customWidth="1"/>
    <col min="14595" max="14595" width="71" style="1" bestFit="1" customWidth="1"/>
    <col min="14596" max="14597" width="13.125" style="1" bestFit="1" customWidth="1"/>
    <col min="14598" max="14598" width="13.125" style="1" customWidth="1"/>
    <col min="14599" max="14599" width="14.625" style="1" bestFit="1" customWidth="1"/>
    <col min="14600" max="14848" width="52.375" style="1"/>
    <col min="14849" max="14849" width="8.75" style="1" bestFit="1" customWidth="1"/>
    <col min="14850" max="14850" width="14.25" style="1" bestFit="1" customWidth="1"/>
    <col min="14851" max="14851" width="71" style="1" bestFit="1" customWidth="1"/>
    <col min="14852" max="14853" width="13.125" style="1" bestFit="1" customWidth="1"/>
    <col min="14854" max="14854" width="13.125" style="1" customWidth="1"/>
    <col min="14855" max="14855" width="14.625" style="1" bestFit="1" customWidth="1"/>
    <col min="14856" max="15104" width="52.375" style="1"/>
    <col min="15105" max="15105" width="8.75" style="1" bestFit="1" customWidth="1"/>
    <col min="15106" max="15106" width="14.25" style="1" bestFit="1" customWidth="1"/>
    <col min="15107" max="15107" width="71" style="1" bestFit="1" customWidth="1"/>
    <col min="15108" max="15109" width="13.125" style="1" bestFit="1" customWidth="1"/>
    <col min="15110" max="15110" width="13.125" style="1" customWidth="1"/>
    <col min="15111" max="15111" width="14.625" style="1" bestFit="1" customWidth="1"/>
    <col min="15112" max="15360" width="52.375" style="1"/>
    <col min="15361" max="15361" width="8.75" style="1" bestFit="1" customWidth="1"/>
    <col min="15362" max="15362" width="14.25" style="1" bestFit="1" customWidth="1"/>
    <col min="15363" max="15363" width="71" style="1" bestFit="1" customWidth="1"/>
    <col min="15364" max="15365" width="13.125" style="1" bestFit="1" customWidth="1"/>
    <col min="15366" max="15366" width="13.125" style="1" customWidth="1"/>
    <col min="15367" max="15367" width="14.625" style="1" bestFit="1" customWidth="1"/>
    <col min="15368" max="15616" width="52.375" style="1"/>
    <col min="15617" max="15617" width="8.75" style="1" bestFit="1" customWidth="1"/>
    <col min="15618" max="15618" width="14.25" style="1" bestFit="1" customWidth="1"/>
    <col min="15619" max="15619" width="71" style="1" bestFit="1" customWidth="1"/>
    <col min="15620" max="15621" width="13.125" style="1" bestFit="1" customWidth="1"/>
    <col min="15622" max="15622" width="13.125" style="1" customWidth="1"/>
    <col min="15623" max="15623" width="14.625" style="1" bestFit="1" customWidth="1"/>
    <col min="15624" max="15872" width="52.375" style="1"/>
    <col min="15873" max="15873" width="8.75" style="1" bestFit="1" customWidth="1"/>
    <col min="15874" max="15874" width="14.25" style="1" bestFit="1" customWidth="1"/>
    <col min="15875" max="15875" width="71" style="1" bestFit="1" customWidth="1"/>
    <col min="15876" max="15877" width="13.125" style="1" bestFit="1" customWidth="1"/>
    <col min="15878" max="15878" width="13.125" style="1" customWidth="1"/>
    <col min="15879" max="15879" width="14.625" style="1" bestFit="1" customWidth="1"/>
    <col min="15880" max="16128" width="52.375" style="1"/>
    <col min="16129" max="16129" width="8.75" style="1" bestFit="1" customWidth="1"/>
    <col min="16130" max="16130" width="14.25" style="1" bestFit="1" customWidth="1"/>
    <col min="16131" max="16131" width="71" style="1" bestFit="1" customWidth="1"/>
    <col min="16132" max="16133" width="13.125" style="1" bestFit="1" customWidth="1"/>
    <col min="16134" max="16134" width="13.125" style="1" customWidth="1"/>
    <col min="16135" max="16135" width="14.625" style="1" bestFit="1" customWidth="1"/>
    <col min="16136" max="16384" width="52.375" style="1"/>
  </cols>
  <sheetData>
    <row r="1" spans="1:16" ht="18" thickBot="1">
      <c r="A1" s="23" t="s">
        <v>300</v>
      </c>
      <c r="B1" s="23" t="s">
        <v>460</v>
      </c>
      <c r="C1" s="32" t="s">
        <v>461</v>
      </c>
      <c r="D1" s="23" t="s">
        <v>350</v>
      </c>
      <c r="E1" s="23" t="s">
        <v>303</v>
      </c>
      <c r="F1" s="23" t="s">
        <v>304</v>
      </c>
      <c r="G1" s="23" t="s">
        <v>462</v>
      </c>
      <c r="H1" s="20" t="s">
        <v>3458</v>
      </c>
    </row>
    <row r="2" spans="1:16" ht="17.25" thickBot="1">
      <c r="A2" s="33" t="s">
        <v>3480</v>
      </c>
      <c r="B2" s="33" t="s">
        <v>3507</v>
      </c>
      <c r="C2" s="34" t="s">
        <v>3512</v>
      </c>
      <c r="D2" s="33" t="s">
        <v>3508</v>
      </c>
      <c r="E2" s="33" t="s">
        <v>3509</v>
      </c>
      <c r="F2" s="33" t="s">
        <v>3510</v>
      </c>
      <c r="G2" s="28" t="s">
        <v>3511</v>
      </c>
      <c r="H2" s="22" t="s">
        <v>15</v>
      </c>
    </row>
    <row r="3" spans="1:16" ht="17.25" thickBot="1">
      <c r="A3">
        <v>702001</v>
      </c>
      <c r="B3" s="1">
        <v>1</v>
      </c>
      <c r="C3" s="7" t="s">
        <v>416</v>
      </c>
      <c r="D3" s="15">
        <v>0.3</v>
      </c>
      <c r="E3" s="15">
        <v>0</v>
      </c>
      <c r="F3" s="15">
        <v>0</v>
      </c>
      <c r="G3" s="14">
        <v>812001</v>
      </c>
      <c r="H3" s="1" t="s">
        <v>3457</v>
      </c>
      <c r="I3" s="7" t="s">
        <v>416</v>
      </c>
      <c r="J3" s="14">
        <v>700018</v>
      </c>
      <c r="K3" s="1">
        <v>1</v>
      </c>
      <c r="L3" s="7" t="s">
        <v>475</v>
      </c>
      <c r="M3" s="1">
        <v>20</v>
      </c>
      <c r="N3" s="15">
        <v>0</v>
      </c>
      <c r="O3" s="15">
        <v>0</v>
      </c>
      <c r="P3" s="14">
        <v>731018</v>
      </c>
    </row>
    <row r="4" spans="1:16" ht="33.75" thickBot="1">
      <c r="A4">
        <v>702001</v>
      </c>
      <c r="B4" s="1">
        <v>2</v>
      </c>
      <c r="C4" s="7" t="s">
        <v>417</v>
      </c>
      <c r="D4" s="15">
        <v>3</v>
      </c>
      <c r="E4" s="15">
        <v>0</v>
      </c>
      <c r="F4" s="15">
        <v>0</v>
      </c>
      <c r="G4" s="14">
        <v>822001</v>
      </c>
      <c r="H4" s="1" t="s">
        <v>3457</v>
      </c>
      <c r="I4" s="7" t="s">
        <v>417</v>
      </c>
      <c r="J4" s="14">
        <v>700018</v>
      </c>
      <c r="K4" s="1">
        <v>2</v>
      </c>
      <c r="L4" s="7" t="s">
        <v>476</v>
      </c>
      <c r="M4" s="1">
        <v>2</v>
      </c>
      <c r="N4" s="15">
        <v>0</v>
      </c>
      <c r="O4" s="15">
        <v>0</v>
      </c>
      <c r="P4" s="14">
        <v>732018</v>
      </c>
    </row>
    <row r="5" spans="1:16" ht="17.25" thickBot="1">
      <c r="A5">
        <v>702001</v>
      </c>
      <c r="B5" s="1">
        <v>3</v>
      </c>
      <c r="C5" s="7" t="s">
        <v>418</v>
      </c>
      <c r="D5" s="15">
        <v>1</v>
      </c>
      <c r="E5" s="15">
        <v>0</v>
      </c>
      <c r="F5" s="15">
        <v>0</v>
      </c>
      <c r="G5" s="14">
        <v>832001</v>
      </c>
      <c r="H5" s="1" t="s">
        <v>3457</v>
      </c>
      <c r="I5" s="7" t="s">
        <v>418</v>
      </c>
      <c r="J5" s="14">
        <v>700018</v>
      </c>
      <c r="K5" s="1">
        <v>3</v>
      </c>
      <c r="L5" s="7" t="s">
        <v>477</v>
      </c>
      <c r="M5" s="1">
        <v>3</v>
      </c>
      <c r="N5" s="15">
        <v>0.5</v>
      </c>
      <c r="O5" s="15">
        <v>0.1</v>
      </c>
      <c r="P5" s="14">
        <v>733018</v>
      </c>
    </row>
    <row r="6" spans="1:16" ht="17.25" thickBot="1">
      <c r="A6">
        <f>A3+1</f>
        <v>702002</v>
      </c>
      <c r="B6" s="1">
        <f>B3</f>
        <v>1</v>
      </c>
      <c r="C6" s="7" t="s">
        <v>419</v>
      </c>
      <c r="D6" s="15">
        <v>1.5</v>
      </c>
      <c r="E6" s="15">
        <v>0</v>
      </c>
      <c r="F6" s="15">
        <v>0</v>
      </c>
      <c r="G6" s="14">
        <f>G3+1</f>
        <v>812002</v>
      </c>
      <c r="I6" s="7" t="s">
        <v>419</v>
      </c>
      <c r="J6" s="14">
        <v>700019</v>
      </c>
      <c r="K6" s="1">
        <v>1</v>
      </c>
      <c r="L6" s="7" t="s">
        <v>475</v>
      </c>
      <c r="M6" s="1">
        <v>20</v>
      </c>
      <c r="N6" s="15">
        <v>0</v>
      </c>
      <c r="O6" s="15">
        <v>0</v>
      </c>
      <c r="P6" s="14">
        <v>731019</v>
      </c>
    </row>
    <row r="7" spans="1:16" ht="33.75" thickBot="1">
      <c r="A7">
        <f t="shared" ref="A7:A50" si="0">A4+1</f>
        <v>702002</v>
      </c>
      <c r="B7" s="1">
        <f t="shared" ref="B7:B50" si="1">B4</f>
        <v>2</v>
      </c>
      <c r="C7" s="7" t="s">
        <v>7172</v>
      </c>
      <c r="D7" s="15">
        <v>1</v>
      </c>
      <c r="E7" s="15">
        <v>0</v>
      </c>
      <c r="F7" s="15">
        <v>0</v>
      </c>
      <c r="G7" s="14">
        <f t="shared" ref="G7:G50" si="2">G4+1</f>
        <v>822002</v>
      </c>
      <c r="I7" s="7" t="s">
        <v>420</v>
      </c>
      <c r="J7" s="14">
        <v>700019</v>
      </c>
      <c r="K7" s="1">
        <v>2</v>
      </c>
      <c r="L7" s="7" t="s">
        <v>478</v>
      </c>
      <c r="M7" s="1">
        <v>6</v>
      </c>
      <c r="N7" s="15">
        <v>1</v>
      </c>
      <c r="O7" s="15">
        <v>0</v>
      </c>
      <c r="P7" s="14">
        <v>732019</v>
      </c>
    </row>
    <row r="8" spans="1:16" ht="33.75" thickBot="1">
      <c r="A8">
        <f t="shared" si="0"/>
        <v>702002</v>
      </c>
      <c r="B8" s="1">
        <f t="shared" si="1"/>
        <v>3</v>
      </c>
      <c r="C8" s="7" t="s">
        <v>7173</v>
      </c>
      <c r="D8" s="1">
        <v>0.5</v>
      </c>
      <c r="E8" s="15">
        <v>0</v>
      </c>
      <c r="F8" s="15">
        <v>0</v>
      </c>
      <c r="G8" s="14">
        <f t="shared" si="2"/>
        <v>832002</v>
      </c>
      <c r="I8" s="7" t="s">
        <v>463</v>
      </c>
      <c r="J8" s="14">
        <v>700019</v>
      </c>
      <c r="K8" s="1">
        <v>3</v>
      </c>
      <c r="L8" s="7" t="s">
        <v>479</v>
      </c>
      <c r="M8" s="1">
        <v>3</v>
      </c>
      <c r="N8" s="15">
        <v>0</v>
      </c>
      <c r="O8" s="15">
        <v>0</v>
      </c>
      <c r="P8" s="14">
        <v>733019</v>
      </c>
    </row>
    <row r="9" spans="1:16" ht="17.25" thickBot="1">
      <c r="A9">
        <f t="shared" si="0"/>
        <v>702003</v>
      </c>
      <c r="B9" s="1">
        <f t="shared" si="1"/>
        <v>1</v>
      </c>
      <c r="C9" s="7" t="s">
        <v>421</v>
      </c>
      <c r="D9" s="15">
        <v>3</v>
      </c>
      <c r="E9" s="15">
        <v>0</v>
      </c>
      <c r="F9" s="15">
        <v>0</v>
      </c>
      <c r="G9" s="14">
        <f t="shared" si="2"/>
        <v>812003</v>
      </c>
      <c r="I9" s="7" t="s">
        <v>421</v>
      </c>
      <c r="J9" s="14">
        <v>700020</v>
      </c>
      <c r="K9" s="1">
        <v>1</v>
      </c>
      <c r="L9" s="16" t="s">
        <v>480</v>
      </c>
      <c r="M9" s="1">
        <v>0.1</v>
      </c>
      <c r="N9" s="15">
        <v>0</v>
      </c>
      <c r="O9" s="15">
        <v>0</v>
      </c>
      <c r="P9" s="14">
        <v>731020</v>
      </c>
    </row>
    <row r="10" spans="1:16" ht="17.25" thickBot="1">
      <c r="A10">
        <f t="shared" si="0"/>
        <v>702003</v>
      </c>
      <c r="B10" s="1">
        <f t="shared" si="1"/>
        <v>2</v>
      </c>
      <c r="C10" s="7" t="s">
        <v>422</v>
      </c>
      <c r="D10" s="15">
        <v>-0.5</v>
      </c>
      <c r="E10" s="15">
        <v>0</v>
      </c>
      <c r="F10" s="15">
        <v>0</v>
      </c>
      <c r="G10" s="14">
        <f t="shared" si="2"/>
        <v>822003</v>
      </c>
      <c r="I10" s="7" t="s">
        <v>422</v>
      </c>
      <c r="J10" s="14">
        <v>700020</v>
      </c>
      <c r="K10" s="1">
        <v>2</v>
      </c>
      <c r="L10" s="16" t="s">
        <v>481</v>
      </c>
      <c r="M10" s="1">
        <v>-2</v>
      </c>
      <c r="N10" s="15">
        <v>0</v>
      </c>
      <c r="O10" s="15">
        <v>0</v>
      </c>
      <c r="P10" s="14">
        <v>732020</v>
      </c>
    </row>
    <row r="11" spans="1:16" ht="17.25" thickBot="1">
      <c r="A11">
        <f t="shared" si="0"/>
        <v>702003</v>
      </c>
      <c r="B11" s="1">
        <f t="shared" si="1"/>
        <v>3</v>
      </c>
      <c r="C11" s="8" t="s">
        <v>464</v>
      </c>
      <c r="D11" s="1">
        <v>1</v>
      </c>
      <c r="E11" s="15">
        <v>0</v>
      </c>
      <c r="F11" s="15">
        <v>0</v>
      </c>
      <c r="G11" s="14">
        <f t="shared" si="2"/>
        <v>832003</v>
      </c>
      <c r="I11" s="7" t="s">
        <v>4649</v>
      </c>
      <c r="J11" s="14">
        <v>700020</v>
      </c>
      <c r="K11" s="1">
        <v>3</v>
      </c>
      <c r="L11" s="16" t="s">
        <v>482</v>
      </c>
      <c r="M11" s="1">
        <v>0.5</v>
      </c>
      <c r="N11" s="15">
        <v>0</v>
      </c>
      <c r="O11" s="15">
        <v>0</v>
      </c>
      <c r="P11" s="14">
        <v>733020</v>
      </c>
    </row>
    <row r="12" spans="1:16" ht="17.25" thickBot="1">
      <c r="A12">
        <f t="shared" si="0"/>
        <v>702004</v>
      </c>
      <c r="B12" s="1">
        <f t="shared" si="1"/>
        <v>1</v>
      </c>
      <c r="C12" s="7" t="s">
        <v>423</v>
      </c>
      <c r="D12" s="15">
        <v>1.5</v>
      </c>
      <c r="E12" s="15">
        <v>0</v>
      </c>
      <c r="F12" s="15">
        <v>0</v>
      </c>
      <c r="G12" s="14">
        <f t="shared" si="2"/>
        <v>812004</v>
      </c>
      <c r="I12" s="7" t="s">
        <v>423</v>
      </c>
      <c r="J12" s="14">
        <v>700021</v>
      </c>
      <c r="K12" s="1">
        <v>1</v>
      </c>
      <c r="L12" s="16" t="s">
        <v>483</v>
      </c>
      <c r="M12" s="1">
        <v>2</v>
      </c>
      <c r="N12" s="15">
        <v>0</v>
      </c>
      <c r="O12" s="15">
        <v>0</v>
      </c>
      <c r="P12" s="14">
        <v>731021</v>
      </c>
    </row>
    <row r="13" spans="1:16" ht="17.25" thickBot="1">
      <c r="A13">
        <f t="shared" si="0"/>
        <v>702004</v>
      </c>
      <c r="B13" s="1">
        <f t="shared" si="1"/>
        <v>2</v>
      </c>
      <c r="C13" s="7" t="s">
        <v>424</v>
      </c>
      <c r="D13" s="15">
        <v>0.25</v>
      </c>
      <c r="E13" s="15">
        <v>0</v>
      </c>
      <c r="F13" s="15">
        <v>0</v>
      </c>
      <c r="G13" s="14">
        <f t="shared" si="2"/>
        <v>822004</v>
      </c>
      <c r="I13" s="7" t="s">
        <v>424</v>
      </c>
      <c r="J13" s="14">
        <v>700021</v>
      </c>
      <c r="K13" s="1">
        <v>2</v>
      </c>
      <c r="L13" s="16" t="s">
        <v>483</v>
      </c>
      <c r="M13" s="1">
        <v>4</v>
      </c>
      <c r="N13" s="15">
        <v>0</v>
      </c>
      <c r="O13" s="15">
        <v>0</v>
      </c>
      <c r="P13" s="14">
        <v>732021</v>
      </c>
    </row>
    <row r="14" spans="1:16" ht="17.25" thickBot="1">
      <c r="A14">
        <f t="shared" si="0"/>
        <v>702004</v>
      </c>
      <c r="B14" s="1">
        <f t="shared" si="1"/>
        <v>3</v>
      </c>
      <c r="C14" s="7" t="s">
        <v>465</v>
      </c>
      <c r="D14" s="1">
        <v>0</v>
      </c>
      <c r="E14" s="15">
        <v>0</v>
      </c>
      <c r="F14" s="15">
        <v>0</v>
      </c>
      <c r="G14" s="14">
        <f t="shared" si="2"/>
        <v>832004</v>
      </c>
      <c r="I14" s="7" t="s">
        <v>465</v>
      </c>
      <c r="J14" s="14">
        <v>700021</v>
      </c>
      <c r="K14" s="1">
        <v>3</v>
      </c>
      <c r="L14" s="16" t="s">
        <v>483</v>
      </c>
      <c r="M14" s="1">
        <v>8</v>
      </c>
      <c r="N14" s="15">
        <v>0</v>
      </c>
      <c r="O14" s="15">
        <v>0</v>
      </c>
      <c r="P14" s="14">
        <v>733021</v>
      </c>
    </row>
    <row r="15" spans="1:16" ht="17.25" thickBot="1">
      <c r="A15">
        <f t="shared" si="0"/>
        <v>702005</v>
      </c>
      <c r="B15" s="1">
        <f t="shared" si="1"/>
        <v>1</v>
      </c>
      <c r="C15" s="7" t="s">
        <v>425</v>
      </c>
      <c r="D15" s="15">
        <v>1</v>
      </c>
      <c r="E15" s="15">
        <v>0</v>
      </c>
      <c r="F15" s="15">
        <v>0</v>
      </c>
      <c r="G15" s="14">
        <f t="shared" si="2"/>
        <v>812005</v>
      </c>
      <c r="I15" s="7" t="s">
        <v>425</v>
      </c>
      <c r="J15" s="14">
        <v>700022</v>
      </c>
      <c r="K15" s="1">
        <v>1</v>
      </c>
      <c r="L15" s="7" t="s">
        <v>484</v>
      </c>
      <c r="M15" s="1">
        <v>1</v>
      </c>
      <c r="N15" s="15">
        <v>0.5</v>
      </c>
      <c r="O15" s="15">
        <v>0</v>
      </c>
      <c r="P15" s="14">
        <v>731022</v>
      </c>
    </row>
    <row r="16" spans="1:16" ht="33.75" thickBot="1">
      <c r="A16">
        <f t="shared" si="0"/>
        <v>702005</v>
      </c>
      <c r="B16" s="1">
        <f t="shared" si="1"/>
        <v>2</v>
      </c>
      <c r="C16" s="7" t="s">
        <v>426</v>
      </c>
      <c r="D16" s="15">
        <v>0</v>
      </c>
      <c r="E16" s="15">
        <v>0</v>
      </c>
      <c r="F16" s="15">
        <v>0</v>
      </c>
      <c r="G16" s="14">
        <f t="shared" si="2"/>
        <v>822005</v>
      </c>
      <c r="I16" s="7" t="s">
        <v>426</v>
      </c>
      <c r="J16" s="14">
        <v>700022</v>
      </c>
      <c r="K16" s="1">
        <v>2</v>
      </c>
      <c r="L16" s="7" t="s">
        <v>485</v>
      </c>
      <c r="M16" s="1">
        <v>0</v>
      </c>
      <c r="N16" s="15">
        <v>0</v>
      </c>
      <c r="O16" s="15">
        <v>0</v>
      </c>
      <c r="P16" s="14">
        <v>732022</v>
      </c>
    </row>
    <row r="17" spans="1:16" ht="33.75" thickBot="1">
      <c r="A17">
        <f t="shared" si="0"/>
        <v>702005</v>
      </c>
      <c r="B17" s="1">
        <f t="shared" si="1"/>
        <v>3</v>
      </c>
      <c r="C17" s="7" t="s">
        <v>427</v>
      </c>
      <c r="D17" s="1">
        <v>2</v>
      </c>
      <c r="E17" s="15">
        <v>0</v>
      </c>
      <c r="F17" s="15">
        <v>0</v>
      </c>
      <c r="G17" s="14">
        <f t="shared" si="2"/>
        <v>832005</v>
      </c>
      <c r="I17" s="7" t="s">
        <v>427</v>
      </c>
      <c r="J17" s="14">
        <v>700022</v>
      </c>
      <c r="K17" s="1">
        <v>3</v>
      </c>
      <c r="L17" s="7" t="s">
        <v>486</v>
      </c>
      <c r="M17" s="1">
        <v>3</v>
      </c>
      <c r="N17" s="15">
        <v>0</v>
      </c>
      <c r="O17" s="15">
        <v>0</v>
      </c>
      <c r="P17" s="14">
        <v>733022</v>
      </c>
    </row>
    <row r="18" spans="1:16" ht="17.25" thickBot="1">
      <c r="A18">
        <f t="shared" si="0"/>
        <v>702006</v>
      </c>
      <c r="B18" s="1">
        <f t="shared" si="1"/>
        <v>1</v>
      </c>
      <c r="C18" s="7" t="s">
        <v>466</v>
      </c>
      <c r="D18" s="15">
        <v>0.3</v>
      </c>
      <c r="E18" s="15">
        <v>0</v>
      </c>
      <c r="F18" s="15">
        <v>0</v>
      </c>
      <c r="G18" s="14">
        <f t="shared" si="2"/>
        <v>812006</v>
      </c>
      <c r="I18" s="7" t="s">
        <v>4643</v>
      </c>
      <c r="J18" s="14">
        <v>700025</v>
      </c>
      <c r="K18" s="1">
        <v>1</v>
      </c>
      <c r="L18" s="7" t="s">
        <v>451</v>
      </c>
      <c r="M18" s="1">
        <v>2</v>
      </c>
      <c r="N18" s="15">
        <v>0</v>
      </c>
      <c r="O18" s="15">
        <v>0</v>
      </c>
      <c r="P18" s="14">
        <v>731025</v>
      </c>
    </row>
    <row r="19" spans="1:16" ht="17.25" thickBot="1">
      <c r="A19">
        <f t="shared" si="0"/>
        <v>702006</v>
      </c>
      <c r="B19" s="1">
        <f t="shared" si="1"/>
        <v>2</v>
      </c>
      <c r="C19" s="7" t="s">
        <v>467</v>
      </c>
      <c r="D19" s="15">
        <v>0.5</v>
      </c>
      <c r="E19" s="15">
        <v>0</v>
      </c>
      <c r="F19" s="15">
        <v>0</v>
      </c>
      <c r="G19" s="14">
        <f t="shared" si="2"/>
        <v>822006</v>
      </c>
      <c r="I19" s="7" t="s">
        <v>4650</v>
      </c>
      <c r="J19" s="14">
        <v>700025</v>
      </c>
      <c r="K19" s="1">
        <v>2</v>
      </c>
      <c r="L19" s="7" t="s">
        <v>452</v>
      </c>
      <c r="M19" s="1">
        <v>2</v>
      </c>
      <c r="N19" s="15">
        <v>0</v>
      </c>
      <c r="O19" s="15">
        <v>0</v>
      </c>
      <c r="P19" s="14">
        <v>732025</v>
      </c>
    </row>
    <row r="20" spans="1:16" ht="17.25" thickBot="1">
      <c r="A20">
        <f t="shared" si="0"/>
        <v>702006</v>
      </c>
      <c r="B20" s="1">
        <f t="shared" si="1"/>
        <v>3</v>
      </c>
      <c r="C20" s="7" t="s">
        <v>468</v>
      </c>
      <c r="D20" s="1">
        <v>0.5</v>
      </c>
      <c r="E20" s="15">
        <v>0</v>
      </c>
      <c r="F20" s="15">
        <v>0</v>
      </c>
      <c r="G20" s="14">
        <f t="shared" si="2"/>
        <v>832006</v>
      </c>
      <c r="I20" s="7" t="s">
        <v>4651</v>
      </c>
      <c r="J20" s="14">
        <v>700025</v>
      </c>
      <c r="K20" s="1">
        <v>3</v>
      </c>
      <c r="L20" s="7" t="s">
        <v>487</v>
      </c>
      <c r="M20" s="1">
        <v>0.2</v>
      </c>
      <c r="N20" s="15">
        <v>0.2</v>
      </c>
      <c r="O20" s="15">
        <v>0</v>
      </c>
      <c r="P20" s="14">
        <v>733025</v>
      </c>
    </row>
    <row r="21" spans="1:16" ht="17.25" thickBot="1">
      <c r="A21">
        <f t="shared" si="0"/>
        <v>702007</v>
      </c>
      <c r="B21" s="1">
        <f t="shared" si="1"/>
        <v>1</v>
      </c>
      <c r="C21" s="7" t="s">
        <v>428</v>
      </c>
      <c r="D21" s="15">
        <v>1</v>
      </c>
      <c r="E21" s="15">
        <v>0</v>
      </c>
      <c r="F21" s="15">
        <v>0</v>
      </c>
      <c r="G21" s="14">
        <f t="shared" si="2"/>
        <v>812007</v>
      </c>
      <c r="I21" s="7" t="s">
        <v>428</v>
      </c>
      <c r="J21" s="14">
        <v>700027</v>
      </c>
      <c r="K21" s="1">
        <v>1</v>
      </c>
      <c r="L21" s="16" t="s">
        <v>488</v>
      </c>
      <c r="M21" s="1">
        <v>1</v>
      </c>
      <c r="N21" s="15">
        <v>1</v>
      </c>
      <c r="O21" s="15">
        <v>0</v>
      </c>
      <c r="P21" s="14">
        <v>731027</v>
      </c>
    </row>
    <row r="22" spans="1:16" ht="17.25" thickBot="1">
      <c r="A22">
        <f t="shared" si="0"/>
        <v>702007</v>
      </c>
      <c r="B22" s="1">
        <f t="shared" si="1"/>
        <v>2</v>
      </c>
      <c r="C22" s="7" t="s">
        <v>429</v>
      </c>
      <c r="D22" s="15">
        <v>3</v>
      </c>
      <c r="E22" s="15">
        <v>0</v>
      </c>
      <c r="F22" s="15">
        <v>0</v>
      </c>
      <c r="G22" s="14">
        <f t="shared" si="2"/>
        <v>822007</v>
      </c>
      <c r="I22" s="7" t="s">
        <v>429</v>
      </c>
      <c r="J22" s="14">
        <v>700027</v>
      </c>
      <c r="K22" s="1">
        <v>2</v>
      </c>
      <c r="L22" s="16" t="s">
        <v>489</v>
      </c>
      <c r="M22" s="1">
        <v>2</v>
      </c>
      <c r="N22" s="15">
        <v>0</v>
      </c>
      <c r="O22" s="15">
        <v>0</v>
      </c>
      <c r="P22" s="14">
        <v>732027</v>
      </c>
    </row>
    <row r="23" spans="1:16" ht="17.25" thickBot="1">
      <c r="A23">
        <f t="shared" si="0"/>
        <v>702007</v>
      </c>
      <c r="B23" s="1">
        <f t="shared" si="1"/>
        <v>3</v>
      </c>
      <c r="C23" s="7" t="s">
        <v>430</v>
      </c>
      <c r="D23" s="1">
        <v>1.5</v>
      </c>
      <c r="E23" s="15">
        <v>0</v>
      </c>
      <c r="F23" s="15">
        <v>0</v>
      </c>
      <c r="G23" s="14">
        <f t="shared" si="2"/>
        <v>832007</v>
      </c>
      <c r="I23" s="7" t="s">
        <v>430</v>
      </c>
      <c r="J23" s="14">
        <v>700027</v>
      </c>
      <c r="K23" s="1">
        <v>3</v>
      </c>
      <c r="L23" s="16" t="s">
        <v>490</v>
      </c>
      <c r="M23" s="1">
        <v>1</v>
      </c>
      <c r="N23" s="15">
        <v>0.1</v>
      </c>
      <c r="O23" s="15">
        <v>0</v>
      </c>
      <c r="P23" s="14">
        <v>733027</v>
      </c>
    </row>
    <row r="24" spans="1:16" ht="17.25" thickBot="1">
      <c r="A24">
        <f t="shared" si="0"/>
        <v>702008</v>
      </c>
      <c r="B24" s="1">
        <f t="shared" si="1"/>
        <v>1</v>
      </c>
      <c r="C24" s="7" t="s">
        <v>431</v>
      </c>
      <c r="D24" s="15">
        <v>0.5</v>
      </c>
      <c r="E24" s="15">
        <v>0</v>
      </c>
      <c r="F24" s="15">
        <v>0</v>
      </c>
      <c r="G24" s="14">
        <f t="shared" si="2"/>
        <v>812008</v>
      </c>
      <c r="I24" s="7" t="s">
        <v>431</v>
      </c>
      <c r="J24" s="14">
        <v>700028</v>
      </c>
      <c r="K24" s="1">
        <v>1</v>
      </c>
      <c r="L24" s="7" t="s">
        <v>453</v>
      </c>
      <c r="M24" s="1">
        <v>1</v>
      </c>
      <c r="N24" s="15">
        <v>0</v>
      </c>
      <c r="O24" s="15">
        <v>0</v>
      </c>
      <c r="P24" s="14">
        <v>731028</v>
      </c>
    </row>
    <row r="25" spans="1:16" ht="17.25" thickBot="1">
      <c r="A25">
        <f t="shared" si="0"/>
        <v>702008</v>
      </c>
      <c r="B25" s="1">
        <f t="shared" si="1"/>
        <v>2</v>
      </c>
      <c r="C25" s="7" t="s">
        <v>432</v>
      </c>
      <c r="D25" s="15">
        <v>10</v>
      </c>
      <c r="E25" s="15">
        <v>0.5</v>
      </c>
      <c r="F25" s="15">
        <v>0.5</v>
      </c>
      <c r="G25" s="14">
        <f t="shared" si="2"/>
        <v>822008</v>
      </c>
      <c r="I25" s="7" t="s">
        <v>432</v>
      </c>
      <c r="J25" s="14">
        <v>700028</v>
      </c>
      <c r="K25" s="1">
        <v>2</v>
      </c>
      <c r="L25" s="7" t="s">
        <v>454</v>
      </c>
      <c r="M25" s="1">
        <v>0</v>
      </c>
      <c r="N25" s="15">
        <v>0</v>
      </c>
      <c r="O25" s="15">
        <v>0</v>
      </c>
      <c r="P25" s="14">
        <v>732028</v>
      </c>
    </row>
    <row r="26" spans="1:16" ht="17.25" thickBot="1">
      <c r="A26">
        <f t="shared" si="0"/>
        <v>702008</v>
      </c>
      <c r="B26" s="1">
        <f t="shared" si="1"/>
        <v>3</v>
      </c>
      <c r="C26" s="7" t="s">
        <v>433</v>
      </c>
      <c r="D26" s="1">
        <v>0.5</v>
      </c>
      <c r="E26" s="15">
        <v>0</v>
      </c>
      <c r="F26" s="15">
        <v>0</v>
      </c>
      <c r="G26" s="14">
        <f t="shared" si="2"/>
        <v>832008</v>
      </c>
      <c r="I26" s="7" t="s">
        <v>433</v>
      </c>
      <c r="J26" s="14">
        <v>700028</v>
      </c>
      <c r="K26" s="1">
        <v>3</v>
      </c>
      <c r="L26" s="7" t="s">
        <v>455</v>
      </c>
      <c r="M26" s="1">
        <v>2</v>
      </c>
      <c r="N26" s="15">
        <v>0</v>
      </c>
      <c r="O26" s="15">
        <v>0</v>
      </c>
      <c r="P26" s="14">
        <v>733028</v>
      </c>
    </row>
    <row r="27" spans="1:16" ht="17.25" thickBot="1">
      <c r="A27">
        <f t="shared" si="0"/>
        <v>702009</v>
      </c>
      <c r="B27" s="1">
        <f t="shared" si="1"/>
        <v>1</v>
      </c>
      <c r="C27" s="7" t="s">
        <v>434</v>
      </c>
      <c r="D27" s="15">
        <v>0.5</v>
      </c>
      <c r="E27" s="15">
        <v>0</v>
      </c>
      <c r="F27" s="15">
        <v>0</v>
      </c>
      <c r="G27" s="14">
        <f t="shared" si="2"/>
        <v>812009</v>
      </c>
      <c r="I27" s="7" t="s">
        <v>434</v>
      </c>
      <c r="J27" s="14">
        <v>700029</v>
      </c>
      <c r="K27" s="1">
        <v>1</v>
      </c>
      <c r="L27" s="7" t="s">
        <v>491</v>
      </c>
      <c r="M27" s="1">
        <v>1</v>
      </c>
      <c r="N27" s="15">
        <v>0</v>
      </c>
      <c r="O27" s="15">
        <v>0</v>
      </c>
      <c r="P27" s="14">
        <v>731029</v>
      </c>
    </row>
    <row r="28" spans="1:16" ht="17.25" thickBot="1">
      <c r="A28">
        <f t="shared" si="0"/>
        <v>702009</v>
      </c>
      <c r="B28" s="1">
        <f t="shared" si="1"/>
        <v>2</v>
      </c>
      <c r="C28" s="7" t="s">
        <v>435</v>
      </c>
      <c r="D28" s="15">
        <v>1.5</v>
      </c>
      <c r="E28" s="15">
        <v>0</v>
      </c>
      <c r="F28" s="15">
        <v>0</v>
      </c>
      <c r="G28" s="14">
        <f t="shared" si="2"/>
        <v>822009</v>
      </c>
      <c r="I28" s="7" t="s">
        <v>435</v>
      </c>
      <c r="J28" s="14">
        <v>700029</v>
      </c>
      <c r="K28" s="1">
        <v>2</v>
      </c>
      <c r="L28" s="7" t="s">
        <v>492</v>
      </c>
      <c r="M28" s="1">
        <v>5</v>
      </c>
      <c r="N28" s="15">
        <v>0</v>
      </c>
      <c r="O28" s="15">
        <v>0</v>
      </c>
      <c r="P28" s="14">
        <v>732029</v>
      </c>
    </row>
    <row r="29" spans="1:16" ht="33.75" thickBot="1">
      <c r="A29">
        <f t="shared" si="0"/>
        <v>702009</v>
      </c>
      <c r="B29" s="1">
        <f t="shared" si="1"/>
        <v>3</v>
      </c>
      <c r="C29" s="7" t="s">
        <v>469</v>
      </c>
      <c r="D29" s="15">
        <v>3</v>
      </c>
      <c r="E29" s="15">
        <v>0</v>
      </c>
      <c r="F29" s="15">
        <v>0</v>
      </c>
      <c r="G29" s="14">
        <f t="shared" si="2"/>
        <v>832009</v>
      </c>
      <c r="I29" s="7" t="s">
        <v>4644</v>
      </c>
      <c r="J29" s="14">
        <v>700029</v>
      </c>
      <c r="K29" s="1">
        <v>3</v>
      </c>
      <c r="L29" s="7" t="s">
        <v>493</v>
      </c>
      <c r="M29" s="1">
        <v>1</v>
      </c>
      <c r="N29" s="15">
        <v>0</v>
      </c>
      <c r="O29" s="15">
        <v>0</v>
      </c>
      <c r="P29" s="14">
        <v>733029</v>
      </c>
    </row>
    <row r="30" spans="1:16" ht="17.25" thickBot="1">
      <c r="A30">
        <f t="shared" si="0"/>
        <v>702010</v>
      </c>
      <c r="B30" s="1">
        <f t="shared" si="1"/>
        <v>1</v>
      </c>
      <c r="C30" s="7" t="s">
        <v>470</v>
      </c>
      <c r="D30" s="15">
        <v>0.5</v>
      </c>
      <c r="E30" s="15">
        <v>0</v>
      </c>
      <c r="F30" s="15">
        <v>0</v>
      </c>
      <c r="G30" s="14">
        <f t="shared" si="2"/>
        <v>812010</v>
      </c>
      <c r="I30" s="7" t="s">
        <v>4645</v>
      </c>
      <c r="J30" s="14">
        <v>700030</v>
      </c>
      <c r="K30" s="1">
        <v>1</v>
      </c>
      <c r="L30" s="7" t="s">
        <v>494</v>
      </c>
      <c r="M30" s="1">
        <v>0</v>
      </c>
      <c r="N30" s="15">
        <v>0</v>
      </c>
      <c r="O30" s="15">
        <v>0</v>
      </c>
      <c r="P30" s="14">
        <v>731030</v>
      </c>
    </row>
    <row r="31" spans="1:16" ht="17.25" thickBot="1">
      <c r="A31">
        <f t="shared" si="0"/>
        <v>702010</v>
      </c>
      <c r="B31" s="1">
        <f t="shared" si="1"/>
        <v>2</v>
      </c>
      <c r="C31" s="7" t="s">
        <v>471</v>
      </c>
      <c r="D31" s="15">
        <v>3</v>
      </c>
      <c r="E31" s="15">
        <v>0</v>
      </c>
      <c r="F31" s="15">
        <v>0</v>
      </c>
      <c r="G31" s="14">
        <f t="shared" si="2"/>
        <v>822010</v>
      </c>
      <c r="I31" s="7" t="s">
        <v>4646</v>
      </c>
      <c r="J31" s="14">
        <v>700030</v>
      </c>
      <c r="K31" s="1">
        <v>2</v>
      </c>
      <c r="L31" s="7" t="s">
        <v>495</v>
      </c>
      <c r="M31" s="1">
        <v>0.1</v>
      </c>
      <c r="N31" s="15">
        <v>0</v>
      </c>
      <c r="O31" s="15">
        <v>0</v>
      </c>
      <c r="P31" s="14">
        <v>732030</v>
      </c>
    </row>
    <row r="32" spans="1:16" ht="33.75" thickBot="1">
      <c r="A32">
        <f t="shared" si="0"/>
        <v>702010</v>
      </c>
      <c r="B32" s="1">
        <f t="shared" si="1"/>
        <v>3</v>
      </c>
      <c r="C32" s="7" t="s">
        <v>472</v>
      </c>
      <c r="D32" s="15">
        <v>0</v>
      </c>
      <c r="E32" s="15">
        <v>0</v>
      </c>
      <c r="F32" s="15">
        <v>0</v>
      </c>
      <c r="G32" s="14">
        <f t="shared" si="2"/>
        <v>832010</v>
      </c>
      <c r="I32" s="7" t="s">
        <v>4647</v>
      </c>
      <c r="J32" s="14">
        <v>700030</v>
      </c>
      <c r="K32" s="1">
        <v>3</v>
      </c>
      <c r="L32" s="7" t="s">
        <v>496</v>
      </c>
      <c r="M32" s="1">
        <v>0.3</v>
      </c>
      <c r="N32" s="15">
        <v>0</v>
      </c>
      <c r="O32" s="15">
        <v>0</v>
      </c>
      <c r="P32" s="14">
        <v>733030</v>
      </c>
    </row>
    <row r="33" spans="1:16" ht="17.25" thickBot="1">
      <c r="A33">
        <f t="shared" si="0"/>
        <v>702011</v>
      </c>
      <c r="B33" s="1">
        <f t="shared" si="1"/>
        <v>1</v>
      </c>
      <c r="C33" s="7" t="s">
        <v>436</v>
      </c>
      <c r="D33" s="15">
        <v>1</v>
      </c>
      <c r="E33" s="15">
        <v>0</v>
      </c>
      <c r="F33" s="15">
        <v>0</v>
      </c>
      <c r="G33" s="14">
        <f t="shared" si="2"/>
        <v>812011</v>
      </c>
      <c r="I33" s="7" t="s">
        <v>436</v>
      </c>
      <c r="J33" s="1">
        <v>700031</v>
      </c>
      <c r="K33" s="1">
        <v>1</v>
      </c>
      <c r="L33" s="7" t="s">
        <v>456</v>
      </c>
      <c r="M33" s="1">
        <v>2</v>
      </c>
      <c r="N33" s="1">
        <v>0</v>
      </c>
      <c r="O33" s="1">
        <v>0</v>
      </c>
      <c r="P33" s="14">
        <v>731031</v>
      </c>
    </row>
    <row r="34" spans="1:16" ht="17.25" thickBot="1">
      <c r="A34">
        <f t="shared" si="0"/>
        <v>702011</v>
      </c>
      <c r="B34" s="1">
        <f t="shared" si="1"/>
        <v>2</v>
      </c>
      <c r="C34" s="7" t="s">
        <v>437</v>
      </c>
      <c r="D34" s="15">
        <v>0.5</v>
      </c>
      <c r="E34" s="15">
        <v>0</v>
      </c>
      <c r="F34" s="15">
        <v>0</v>
      </c>
      <c r="G34" s="14">
        <f t="shared" si="2"/>
        <v>822011</v>
      </c>
      <c r="I34" s="7" t="s">
        <v>437</v>
      </c>
      <c r="J34" s="1">
        <v>700031</v>
      </c>
      <c r="K34" s="1">
        <v>2</v>
      </c>
      <c r="L34" s="7" t="s">
        <v>457</v>
      </c>
      <c r="M34" s="1">
        <v>1</v>
      </c>
      <c r="N34" s="1">
        <v>0</v>
      </c>
      <c r="O34" s="1">
        <v>0</v>
      </c>
      <c r="P34" s="14">
        <v>732031</v>
      </c>
    </row>
    <row r="35" spans="1:16" ht="17.25" thickBot="1">
      <c r="A35">
        <f t="shared" si="0"/>
        <v>702011</v>
      </c>
      <c r="B35" s="1">
        <f t="shared" si="1"/>
        <v>3</v>
      </c>
      <c r="C35" s="7" t="s">
        <v>473</v>
      </c>
      <c r="D35" s="15">
        <v>-0.05</v>
      </c>
      <c r="E35" s="15">
        <v>0</v>
      </c>
      <c r="F35" s="15">
        <v>0</v>
      </c>
      <c r="G35" s="14">
        <f t="shared" si="2"/>
        <v>832011</v>
      </c>
      <c r="I35" s="7" t="s">
        <v>4652</v>
      </c>
      <c r="J35" s="1">
        <v>700031</v>
      </c>
      <c r="K35" s="1">
        <v>3</v>
      </c>
      <c r="L35" s="7" t="s">
        <v>458</v>
      </c>
      <c r="M35" s="1">
        <v>0.2</v>
      </c>
      <c r="N35" s="1">
        <v>0</v>
      </c>
      <c r="O35" s="1">
        <v>0</v>
      </c>
      <c r="P35" s="14">
        <v>733031</v>
      </c>
    </row>
    <row r="36" spans="1:16" ht="17.25" thickBot="1">
      <c r="A36">
        <f t="shared" si="0"/>
        <v>702012</v>
      </c>
      <c r="B36" s="1">
        <f t="shared" si="1"/>
        <v>1</v>
      </c>
      <c r="C36" s="7" t="s">
        <v>438</v>
      </c>
      <c r="D36" s="15">
        <v>1</v>
      </c>
      <c r="E36" s="15">
        <v>0</v>
      </c>
      <c r="F36" s="15">
        <v>0</v>
      </c>
      <c r="G36" s="14">
        <f t="shared" si="2"/>
        <v>812012</v>
      </c>
      <c r="I36" s="7" t="s">
        <v>438</v>
      </c>
      <c r="J36" s="1">
        <v>700032</v>
      </c>
      <c r="K36" s="1">
        <v>1</v>
      </c>
      <c r="L36" s="7" t="s">
        <v>419</v>
      </c>
      <c r="M36" s="1">
        <v>1</v>
      </c>
      <c r="N36" s="1">
        <v>0</v>
      </c>
      <c r="O36" s="1">
        <v>0</v>
      </c>
      <c r="P36" s="14">
        <v>731032</v>
      </c>
    </row>
    <row r="37" spans="1:16" ht="17.25" thickBot="1">
      <c r="A37">
        <f t="shared" si="0"/>
        <v>702012</v>
      </c>
      <c r="B37" s="1">
        <f t="shared" si="1"/>
        <v>2</v>
      </c>
      <c r="C37" s="7" t="s">
        <v>439</v>
      </c>
      <c r="D37" s="15">
        <v>2</v>
      </c>
      <c r="E37" s="15">
        <v>0</v>
      </c>
      <c r="F37" s="15">
        <v>0</v>
      </c>
      <c r="G37" s="14">
        <f t="shared" si="2"/>
        <v>822012</v>
      </c>
      <c r="I37" s="7" t="s">
        <v>439</v>
      </c>
      <c r="J37" s="1">
        <v>700032</v>
      </c>
      <c r="K37" s="1">
        <v>2</v>
      </c>
      <c r="L37" s="7" t="s">
        <v>459</v>
      </c>
      <c r="M37" s="1">
        <v>0.3</v>
      </c>
      <c r="N37" s="1">
        <v>0</v>
      </c>
      <c r="O37" s="1">
        <v>0</v>
      </c>
      <c r="P37" s="14">
        <v>732032</v>
      </c>
    </row>
    <row r="38" spans="1:16" ht="33.75" thickBot="1">
      <c r="A38">
        <f t="shared" si="0"/>
        <v>702012</v>
      </c>
      <c r="B38" s="1">
        <f t="shared" si="1"/>
        <v>3</v>
      </c>
      <c r="C38" s="7" t="s">
        <v>440</v>
      </c>
      <c r="D38" s="15">
        <v>3</v>
      </c>
      <c r="E38" s="15">
        <v>0</v>
      </c>
      <c r="F38" s="15">
        <v>0</v>
      </c>
      <c r="G38" s="14">
        <f t="shared" si="2"/>
        <v>832012</v>
      </c>
      <c r="I38" s="7" t="s">
        <v>440</v>
      </c>
      <c r="J38" s="1">
        <v>700032</v>
      </c>
      <c r="K38" s="1">
        <v>3</v>
      </c>
      <c r="L38" s="7" t="s">
        <v>497</v>
      </c>
      <c r="M38" s="1">
        <v>0</v>
      </c>
      <c r="N38" s="1">
        <v>0</v>
      </c>
      <c r="O38" s="1">
        <v>0</v>
      </c>
      <c r="P38" s="14">
        <v>733032</v>
      </c>
    </row>
    <row r="39" spans="1:16" ht="17.25" thickBot="1">
      <c r="A39">
        <f t="shared" si="0"/>
        <v>702013</v>
      </c>
      <c r="B39" s="1">
        <f t="shared" si="1"/>
        <v>1</v>
      </c>
      <c r="C39" s="7" t="s">
        <v>441</v>
      </c>
      <c r="D39" s="15">
        <v>1</v>
      </c>
      <c r="E39" s="15">
        <v>0</v>
      </c>
      <c r="F39" s="15">
        <v>0</v>
      </c>
      <c r="G39" s="14">
        <f t="shared" si="2"/>
        <v>812013</v>
      </c>
      <c r="I39" s="7" t="s">
        <v>441</v>
      </c>
    </row>
    <row r="40" spans="1:16" ht="17.25" thickBot="1">
      <c r="A40">
        <f t="shared" si="0"/>
        <v>702013</v>
      </c>
      <c r="B40" s="1">
        <f t="shared" si="1"/>
        <v>2</v>
      </c>
      <c r="C40" s="7" t="s">
        <v>442</v>
      </c>
      <c r="D40" s="15">
        <v>2</v>
      </c>
      <c r="E40" s="15">
        <v>0</v>
      </c>
      <c r="F40" s="15">
        <v>0</v>
      </c>
      <c r="G40" s="14">
        <f t="shared" si="2"/>
        <v>822013</v>
      </c>
      <c r="I40" s="7" t="s">
        <v>442</v>
      </c>
    </row>
    <row r="41" spans="1:16" ht="17.25" thickBot="1">
      <c r="A41">
        <f t="shared" si="0"/>
        <v>702013</v>
      </c>
      <c r="B41" s="1">
        <f t="shared" si="1"/>
        <v>3</v>
      </c>
      <c r="C41" s="7" t="s">
        <v>443</v>
      </c>
      <c r="D41" s="15">
        <v>10</v>
      </c>
      <c r="E41" s="15">
        <v>0.3</v>
      </c>
      <c r="F41" s="15">
        <v>0.3</v>
      </c>
      <c r="G41" s="14">
        <f t="shared" si="2"/>
        <v>832013</v>
      </c>
      <c r="I41" s="7" t="s">
        <v>443</v>
      </c>
    </row>
    <row r="42" spans="1:16" ht="17.25" thickBot="1">
      <c r="A42">
        <f t="shared" si="0"/>
        <v>702014</v>
      </c>
      <c r="B42" s="1">
        <f t="shared" si="1"/>
        <v>1</v>
      </c>
      <c r="C42" s="7" t="s">
        <v>444</v>
      </c>
      <c r="D42" s="15">
        <v>0.5</v>
      </c>
      <c r="E42" s="15">
        <v>0</v>
      </c>
      <c r="F42" s="15">
        <v>0</v>
      </c>
      <c r="G42" s="14">
        <f t="shared" si="2"/>
        <v>812014</v>
      </c>
      <c r="I42" s="7" t="s">
        <v>444</v>
      </c>
    </row>
    <row r="43" spans="1:16" ht="17.25" thickBot="1">
      <c r="A43">
        <f t="shared" si="0"/>
        <v>702014</v>
      </c>
      <c r="B43" s="1">
        <f t="shared" si="1"/>
        <v>2</v>
      </c>
      <c r="C43" s="7" t="s">
        <v>445</v>
      </c>
      <c r="D43" s="15">
        <v>0</v>
      </c>
      <c r="E43" s="15">
        <v>0</v>
      </c>
      <c r="F43" s="15">
        <v>0</v>
      </c>
      <c r="G43" s="14">
        <f t="shared" si="2"/>
        <v>822014</v>
      </c>
      <c r="I43" s="7" t="s">
        <v>445</v>
      </c>
    </row>
    <row r="44" spans="1:16" ht="17.25" thickBot="1">
      <c r="A44">
        <f t="shared" si="0"/>
        <v>702014</v>
      </c>
      <c r="B44" s="1">
        <f t="shared" si="1"/>
        <v>3</v>
      </c>
      <c r="C44" s="7" t="s">
        <v>474</v>
      </c>
      <c r="D44" s="15">
        <v>0</v>
      </c>
      <c r="E44" s="15">
        <v>0</v>
      </c>
      <c r="F44" s="15">
        <v>0</v>
      </c>
      <c r="G44" s="14">
        <f t="shared" si="2"/>
        <v>832014</v>
      </c>
      <c r="I44" s="7" t="s">
        <v>474</v>
      </c>
    </row>
    <row r="45" spans="1:16" ht="17.25" thickBot="1">
      <c r="A45">
        <f t="shared" si="0"/>
        <v>702015</v>
      </c>
      <c r="B45" s="1">
        <f t="shared" si="1"/>
        <v>1</v>
      </c>
      <c r="C45" s="7" t="s">
        <v>446</v>
      </c>
      <c r="D45" s="15">
        <v>0.5</v>
      </c>
      <c r="E45" s="15">
        <v>0</v>
      </c>
      <c r="F45" s="15">
        <v>0</v>
      </c>
      <c r="G45" s="14">
        <f t="shared" si="2"/>
        <v>812015</v>
      </c>
      <c r="I45" s="7" t="s">
        <v>446</v>
      </c>
    </row>
    <row r="46" spans="1:16" ht="17.25" thickBot="1">
      <c r="A46">
        <f>A43+1</f>
        <v>702015</v>
      </c>
      <c r="B46" s="1">
        <f t="shared" si="1"/>
        <v>2</v>
      </c>
      <c r="C46" s="7" t="s">
        <v>447</v>
      </c>
      <c r="D46" s="15">
        <v>0.15</v>
      </c>
      <c r="E46" s="15">
        <v>0</v>
      </c>
      <c r="F46" s="15">
        <v>0</v>
      </c>
      <c r="G46" s="14">
        <f t="shared" si="2"/>
        <v>822015</v>
      </c>
      <c r="I46" s="7" t="s">
        <v>447</v>
      </c>
    </row>
    <row r="47" spans="1:16" ht="17.25" thickBot="1">
      <c r="A47">
        <f t="shared" si="0"/>
        <v>702015</v>
      </c>
      <c r="B47" s="1">
        <f t="shared" si="1"/>
        <v>3</v>
      </c>
      <c r="C47" s="7" t="s">
        <v>448</v>
      </c>
      <c r="D47" s="15">
        <v>0</v>
      </c>
      <c r="E47" s="15">
        <v>0</v>
      </c>
      <c r="F47" s="15">
        <v>0</v>
      </c>
      <c r="G47" s="14">
        <f t="shared" si="2"/>
        <v>832015</v>
      </c>
      <c r="I47" s="7" t="s">
        <v>448</v>
      </c>
    </row>
    <row r="48" spans="1:16" ht="17.25" thickBot="1">
      <c r="A48">
        <f t="shared" si="0"/>
        <v>702016</v>
      </c>
      <c r="B48" s="1">
        <f t="shared" si="1"/>
        <v>1</v>
      </c>
      <c r="C48" s="7" t="s">
        <v>449</v>
      </c>
      <c r="D48" s="15">
        <v>5</v>
      </c>
      <c r="E48" s="15">
        <v>0</v>
      </c>
      <c r="F48" s="15">
        <v>0</v>
      </c>
      <c r="G48" s="14">
        <f t="shared" si="2"/>
        <v>812016</v>
      </c>
      <c r="I48" s="7" t="s">
        <v>449</v>
      </c>
    </row>
    <row r="49" spans="1:9" ht="17.25" thickBot="1">
      <c r="A49">
        <f t="shared" si="0"/>
        <v>702016</v>
      </c>
      <c r="B49" s="1">
        <f t="shared" si="1"/>
        <v>2</v>
      </c>
      <c r="C49" s="7" t="s">
        <v>450</v>
      </c>
      <c r="D49" s="15">
        <v>0.5</v>
      </c>
      <c r="E49" s="15">
        <v>0</v>
      </c>
      <c r="F49" s="15">
        <v>0</v>
      </c>
      <c r="G49" s="14">
        <f t="shared" si="2"/>
        <v>822016</v>
      </c>
      <c r="I49" s="7" t="s">
        <v>450</v>
      </c>
    </row>
    <row r="50" spans="1:9" ht="17.25" thickBot="1">
      <c r="A50">
        <f t="shared" si="0"/>
        <v>702016</v>
      </c>
      <c r="B50" s="1">
        <f t="shared" si="1"/>
        <v>3</v>
      </c>
      <c r="C50" s="7" t="s">
        <v>4648</v>
      </c>
      <c r="D50" s="15">
        <v>0.5</v>
      </c>
      <c r="E50" s="15">
        <v>0</v>
      </c>
      <c r="F50" s="15">
        <v>0</v>
      </c>
      <c r="G50" s="14">
        <f t="shared" si="2"/>
        <v>832016</v>
      </c>
      <c r="I50" s="7" t="s">
        <v>4648</v>
      </c>
    </row>
    <row r="51" spans="1:9">
      <c r="A51">
        <v>701001</v>
      </c>
      <c r="B51" s="1">
        <v>1</v>
      </c>
      <c r="C51" s="7" t="s">
        <v>4643</v>
      </c>
      <c r="D51" s="15">
        <v>1</v>
      </c>
      <c r="E51" s="15">
        <v>0</v>
      </c>
      <c r="F51" s="15">
        <v>0</v>
      </c>
      <c r="G51" s="1">
        <f>A51+110000</f>
        <v>811001</v>
      </c>
    </row>
    <row r="52" spans="1:9">
      <c r="A52">
        <v>701001</v>
      </c>
      <c r="B52" s="1">
        <v>2</v>
      </c>
      <c r="C52" s="7" t="s">
        <v>4689</v>
      </c>
      <c r="D52" s="15">
        <v>1</v>
      </c>
      <c r="E52" s="15">
        <v>0</v>
      </c>
      <c r="F52" s="15">
        <v>0</v>
      </c>
      <c r="G52" s="1">
        <f>A52+120000</f>
        <v>821001</v>
      </c>
    </row>
    <row r="53" spans="1:9">
      <c r="A53">
        <v>701001</v>
      </c>
      <c r="B53" s="1">
        <v>3</v>
      </c>
      <c r="C53" s="7" t="s">
        <v>4651</v>
      </c>
      <c r="D53" s="15">
        <v>1</v>
      </c>
      <c r="E53" s="15">
        <v>0</v>
      </c>
      <c r="F53" s="15">
        <v>0</v>
      </c>
      <c r="G53" s="1">
        <f>A53+130000</f>
        <v>831001</v>
      </c>
    </row>
    <row r="54" spans="1:9">
      <c r="A54">
        <f>A51+1</f>
        <v>701002</v>
      </c>
      <c r="B54" s="1">
        <v>1</v>
      </c>
      <c r="C54" s="8" t="s">
        <v>4654</v>
      </c>
      <c r="D54" s="15">
        <v>1</v>
      </c>
      <c r="E54" s="15">
        <v>0</v>
      </c>
      <c r="F54" s="15">
        <v>0</v>
      </c>
      <c r="G54" s="1">
        <f t="shared" ref="G54" si="3">A54+110000</f>
        <v>811002</v>
      </c>
    </row>
    <row r="55" spans="1:9">
      <c r="A55">
        <f t="shared" ref="A55:A118" si="4">A52+1</f>
        <v>701002</v>
      </c>
      <c r="B55" s="1">
        <v>2</v>
      </c>
      <c r="C55" s="8" t="s">
        <v>4690</v>
      </c>
      <c r="D55" s="15">
        <v>1</v>
      </c>
      <c r="E55" s="15">
        <v>0</v>
      </c>
      <c r="F55" s="15">
        <v>0</v>
      </c>
      <c r="G55" s="1">
        <f t="shared" ref="G55" si="5">A55+120000</f>
        <v>821002</v>
      </c>
    </row>
    <row r="56" spans="1:9">
      <c r="A56">
        <f t="shared" si="4"/>
        <v>701002</v>
      </c>
      <c r="B56" s="1">
        <v>3</v>
      </c>
      <c r="C56" s="8" t="s">
        <v>4691</v>
      </c>
      <c r="D56" s="15">
        <v>1</v>
      </c>
      <c r="E56" s="15">
        <v>0</v>
      </c>
      <c r="F56" s="15">
        <v>0</v>
      </c>
      <c r="G56" s="1">
        <f t="shared" ref="G56" si="6">A56+130000</f>
        <v>831002</v>
      </c>
      <c r="I56" s="7"/>
    </row>
    <row r="57" spans="1:9">
      <c r="A57">
        <f t="shared" si="4"/>
        <v>701003</v>
      </c>
      <c r="B57" s="1">
        <v>1</v>
      </c>
      <c r="C57" s="7" t="s">
        <v>1109</v>
      </c>
      <c r="D57" s="15">
        <v>1</v>
      </c>
      <c r="E57" s="15">
        <v>0</v>
      </c>
      <c r="F57" s="15">
        <v>0</v>
      </c>
      <c r="G57" s="1">
        <f t="shared" ref="G57" si="7">A57+110000</f>
        <v>811003</v>
      </c>
    </row>
    <row r="58" spans="1:9">
      <c r="A58">
        <f t="shared" si="4"/>
        <v>701003</v>
      </c>
      <c r="B58" s="1">
        <v>2</v>
      </c>
      <c r="C58" s="7" t="s">
        <v>1127</v>
      </c>
      <c r="D58" s="15">
        <v>1</v>
      </c>
      <c r="E58" s="15">
        <v>0</v>
      </c>
      <c r="F58" s="15">
        <v>0</v>
      </c>
      <c r="G58" s="1">
        <f t="shared" ref="G58" si="8">A58+120000</f>
        <v>821003</v>
      </c>
    </row>
    <row r="59" spans="1:9">
      <c r="A59">
        <f t="shared" si="4"/>
        <v>701003</v>
      </c>
      <c r="B59" s="1">
        <v>3</v>
      </c>
      <c r="C59" s="7" t="s">
        <v>4655</v>
      </c>
      <c r="D59" s="15">
        <v>1</v>
      </c>
      <c r="E59" s="15">
        <v>0</v>
      </c>
      <c r="F59" s="15">
        <v>0</v>
      </c>
      <c r="G59" s="1">
        <f t="shared" ref="G59" si="9">A59+130000</f>
        <v>831003</v>
      </c>
    </row>
    <row r="60" spans="1:9">
      <c r="A60">
        <f t="shared" si="4"/>
        <v>701004</v>
      </c>
      <c r="B60" s="1">
        <v>1</v>
      </c>
      <c r="C60" s="7" t="s">
        <v>4656</v>
      </c>
      <c r="D60" s="15">
        <v>1</v>
      </c>
      <c r="E60" s="15">
        <v>0</v>
      </c>
      <c r="F60" s="15">
        <v>0</v>
      </c>
      <c r="G60" s="1">
        <f t="shared" ref="G60" si="10">A60+110000</f>
        <v>811004</v>
      </c>
    </row>
    <row r="61" spans="1:9">
      <c r="A61">
        <f t="shared" si="4"/>
        <v>701004</v>
      </c>
      <c r="B61" s="1">
        <v>2</v>
      </c>
      <c r="C61" s="7" t="s">
        <v>4692</v>
      </c>
      <c r="D61" s="15">
        <v>1</v>
      </c>
      <c r="E61" s="15">
        <v>0</v>
      </c>
      <c r="F61" s="15">
        <v>0</v>
      </c>
      <c r="G61" s="1">
        <f t="shared" ref="G61" si="11">A61+120000</f>
        <v>821004</v>
      </c>
    </row>
    <row r="62" spans="1:9">
      <c r="A62">
        <f t="shared" si="4"/>
        <v>701004</v>
      </c>
      <c r="B62" s="1">
        <v>3</v>
      </c>
      <c r="C62" s="8" t="s">
        <v>4657</v>
      </c>
      <c r="D62" s="15">
        <v>1</v>
      </c>
      <c r="E62" s="15">
        <v>0</v>
      </c>
      <c r="F62" s="15">
        <v>0</v>
      </c>
      <c r="G62" s="1">
        <f t="shared" ref="G62" si="12">A62+130000</f>
        <v>831004</v>
      </c>
    </row>
    <row r="63" spans="1:9">
      <c r="A63">
        <f t="shared" si="4"/>
        <v>701005</v>
      </c>
      <c r="B63" s="1">
        <v>1</v>
      </c>
      <c r="C63" s="7" t="s">
        <v>4658</v>
      </c>
      <c r="D63" s="15">
        <v>1</v>
      </c>
      <c r="E63" s="15">
        <v>0</v>
      </c>
      <c r="F63" s="15">
        <v>0</v>
      </c>
      <c r="G63" s="1">
        <f t="shared" ref="G63" si="13">A63+110000</f>
        <v>811005</v>
      </c>
    </row>
    <row r="64" spans="1:9">
      <c r="A64">
        <f t="shared" si="4"/>
        <v>701005</v>
      </c>
      <c r="B64" s="1">
        <v>2</v>
      </c>
      <c r="C64" s="7" t="s">
        <v>4693</v>
      </c>
      <c r="D64" s="15">
        <v>1</v>
      </c>
      <c r="E64" s="15">
        <v>0</v>
      </c>
      <c r="F64" s="15">
        <v>0</v>
      </c>
      <c r="G64" s="1">
        <f t="shared" ref="G64" si="14">A64+120000</f>
        <v>821005</v>
      </c>
    </row>
    <row r="65" spans="1:7">
      <c r="A65">
        <f t="shared" si="4"/>
        <v>701005</v>
      </c>
      <c r="B65" s="1">
        <v>3</v>
      </c>
      <c r="C65" s="7" t="s">
        <v>4659</v>
      </c>
      <c r="D65" s="15">
        <v>1</v>
      </c>
      <c r="E65" s="15">
        <v>0</v>
      </c>
      <c r="F65" s="15">
        <v>0</v>
      </c>
      <c r="G65" s="1">
        <f t="shared" ref="G65" si="15">A65+130000</f>
        <v>831005</v>
      </c>
    </row>
    <row r="66" spans="1:7">
      <c r="A66">
        <f t="shared" si="4"/>
        <v>701006</v>
      </c>
      <c r="B66" s="1">
        <v>1</v>
      </c>
      <c r="C66" s="7" t="s">
        <v>4660</v>
      </c>
      <c r="D66" s="15">
        <v>1</v>
      </c>
      <c r="E66" s="15">
        <v>0</v>
      </c>
      <c r="F66" s="15">
        <v>0</v>
      </c>
      <c r="G66" s="1">
        <f t="shared" ref="G66" si="16">A66+110000</f>
        <v>811006</v>
      </c>
    </row>
    <row r="67" spans="1:7">
      <c r="A67">
        <f t="shared" si="4"/>
        <v>701006</v>
      </c>
      <c r="B67" s="1">
        <v>2</v>
      </c>
      <c r="C67" s="7" t="s">
        <v>4661</v>
      </c>
      <c r="D67" s="15">
        <v>1</v>
      </c>
      <c r="E67" s="15">
        <v>0</v>
      </c>
      <c r="F67" s="15">
        <v>0</v>
      </c>
      <c r="G67" s="1">
        <f t="shared" ref="G67" si="17">A67+120000</f>
        <v>821006</v>
      </c>
    </row>
    <row r="68" spans="1:7">
      <c r="A68">
        <f t="shared" si="4"/>
        <v>701006</v>
      </c>
      <c r="B68" s="1">
        <v>3</v>
      </c>
      <c r="C68" s="7" t="s">
        <v>4662</v>
      </c>
      <c r="D68" s="15">
        <v>1</v>
      </c>
      <c r="E68" s="15">
        <v>0</v>
      </c>
      <c r="F68" s="15">
        <v>0</v>
      </c>
      <c r="G68" s="1">
        <f t="shared" ref="G68" si="18">A68+130000</f>
        <v>831006</v>
      </c>
    </row>
    <row r="69" spans="1:7">
      <c r="A69">
        <f t="shared" si="4"/>
        <v>701007</v>
      </c>
      <c r="B69" s="1">
        <v>1</v>
      </c>
      <c r="C69" s="7" t="s">
        <v>4663</v>
      </c>
      <c r="D69" s="15">
        <v>1</v>
      </c>
      <c r="E69" s="15">
        <v>0</v>
      </c>
      <c r="F69" s="15">
        <v>0</v>
      </c>
      <c r="G69" s="1">
        <f t="shared" ref="G69" si="19">A69+110000</f>
        <v>811007</v>
      </c>
    </row>
    <row r="70" spans="1:7">
      <c r="A70">
        <f t="shared" si="4"/>
        <v>701007</v>
      </c>
      <c r="B70" s="1">
        <v>2</v>
      </c>
      <c r="C70" s="7" t="s">
        <v>4664</v>
      </c>
      <c r="D70" s="15">
        <v>1</v>
      </c>
      <c r="E70" s="15">
        <v>0</v>
      </c>
      <c r="F70" s="15">
        <v>0</v>
      </c>
      <c r="G70" s="1">
        <f t="shared" ref="G70" si="20">A70+120000</f>
        <v>821007</v>
      </c>
    </row>
    <row r="71" spans="1:7">
      <c r="A71">
        <f t="shared" si="4"/>
        <v>701007</v>
      </c>
      <c r="B71" s="1">
        <v>3</v>
      </c>
      <c r="C71" s="7" t="s">
        <v>4665</v>
      </c>
      <c r="D71" s="15">
        <v>1</v>
      </c>
      <c r="E71" s="15">
        <v>0</v>
      </c>
      <c r="F71" s="15">
        <v>0</v>
      </c>
      <c r="G71" s="1">
        <f t="shared" ref="G71" si="21">A71+130000</f>
        <v>831007</v>
      </c>
    </row>
    <row r="72" spans="1:7">
      <c r="A72">
        <f t="shared" si="4"/>
        <v>701008</v>
      </c>
      <c r="B72" s="1">
        <v>1</v>
      </c>
      <c r="C72" s="7" t="s">
        <v>4666</v>
      </c>
      <c r="D72" s="15">
        <v>1</v>
      </c>
      <c r="E72" s="15">
        <v>0</v>
      </c>
      <c r="F72" s="15">
        <v>0</v>
      </c>
      <c r="G72" s="1">
        <f t="shared" ref="G72" si="22">A72+110000</f>
        <v>811008</v>
      </c>
    </row>
    <row r="73" spans="1:7">
      <c r="A73">
        <f t="shared" si="4"/>
        <v>701008</v>
      </c>
      <c r="B73" s="1">
        <v>2</v>
      </c>
      <c r="C73" s="7" t="s">
        <v>4694</v>
      </c>
      <c r="D73" s="15">
        <v>1</v>
      </c>
      <c r="E73" s="15">
        <v>0</v>
      </c>
      <c r="F73" s="15">
        <v>0</v>
      </c>
      <c r="G73" s="1">
        <f t="shared" ref="G73" si="23">A73+120000</f>
        <v>821008</v>
      </c>
    </row>
    <row r="74" spans="1:7">
      <c r="A74">
        <f t="shared" si="4"/>
        <v>701008</v>
      </c>
      <c r="B74" s="1">
        <v>3</v>
      </c>
      <c r="C74" s="7" t="s">
        <v>4695</v>
      </c>
      <c r="D74" s="15">
        <v>1</v>
      </c>
      <c r="E74" s="15">
        <v>0</v>
      </c>
      <c r="F74" s="15">
        <v>0</v>
      </c>
      <c r="G74" s="1">
        <f t="shared" ref="G74" si="24">A74+130000</f>
        <v>831008</v>
      </c>
    </row>
    <row r="75" spans="1:7">
      <c r="A75">
        <f t="shared" si="4"/>
        <v>701009</v>
      </c>
      <c r="B75" s="1">
        <v>1</v>
      </c>
      <c r="C75" s="7" t="s">
        <v>1115</v>
      </c>
      <c r="D75" s="15">
        <v>1</v>
      </c>
      <c r="E75" s="15">
        <v>0</v>
      </c>
      <c r="F75" s="15">
        <v>0</v>
      </c>
      <c r="G75" s="1">
        <f t="shared" ref="G75" si="25">A75+110000</f>
        <v>811009</v>
      </c>
    </row>
    <row r="76" spans="1:7">
      <c r="A76">
        <f t="shared" si="4"/>
        <v>701009</v>
      </c>
      <c r="B76" s="1">
        <v>2</v>
      </c>
      <c r="C76" s="7" t="s">
        <v>1131</v>
      </c>
      <c r="D76" s="15">
        <v>1</v>
      </c>
      <c r="E76" s="15">
        <v>0</v>
      </c>
      <c r="F76" s="15">
        <v>0</v>
      </c>
      <c r="G76" s="1">
        <f t="shared" ref="G76" si="26">A76+120000</f>
        <v>821009</v>
      </c>
    </row>
    <row r="77" spans="1:7">
      <c r="A77">
        <f t="shared" si="4"/>
        <v>701009</v>
      </c>
      <c r="B77" s="1">
        <v>3</v>
      </c>
      <c r="C77" s="7" t="s">
        <v>4667</v>
      </c>
      <c r="D77" s="15">
        <v>1</v>
      </c>
      <c r="E77" s="15">
        <v>0</v>
      </c>
      <c r="F77" s="15">
        <v>0</v>
      </c>
      <c r="G77" s="1">
        <f t="shared" ref="G77" si="27">A77+130000</f>
        <v>831009</v>
      </c>
    </row>
    <row r="78" spans="1:7">
      <c r="A78">
        <f t="shared" si="4"/>
        <v>701010</v>
      </c>
      <c r="B78" s="1">
        <v>1</v>
      </c>
      <c r="C78" s="7" t="s">
        <v>4668</v>
      </c>
      <c r="D78" s="15">
        <v>1</v>
      </c>
      <c r="E78" s="15">
        <v>0</v>
      </c>
      <c r="F78" s="15">
        <v>0</v>
      </c>
      <c r="G78" s="1">
        <f t="shared" ref="G78" si="28">A78+110000</f>
        <v>811010</v>
      </c>
    </row>
    <row r="79" spans="1:7">
      <c r="A79">
        <f t="shared" si="4"/>
        <v>701010</v>
      </c>
      <c r="B79" s="1">
        <v>2</v>
      </c>
      <c r="C79" s="7" t="s">
        <v>4696</v>
      </c>
      <c r="D79" s="15">
        <v>1</v>
      </c>
      <c r="E79" s="15">
        <v>0</v>
      </c>
      <c r="F79" s="15">
        <v>0</v>
      </c>
      <c r="G79" s="1">
        <f t="shared" ref="G79" si="29">A79+120000</f>
        <v>821010</v>
      </c>
    </row>
    <row r="80" spans="1:7">
      <c r="A80">
        <f t="shared" si="4"/>
        <v>701010</v>
      </c>
      <c r="B80" s="1">
        <v>3</v>
      </c>
      <c r="C80" s="8" t="s">
        <v>4669</v>
      </c>
      <c r="D80" s="15">
        <v>1</v>
      </c>
      <c r="E80" s="15">
        <v>0</v>
      </c>
      <c r="F80" s="15">
        <v>0</v>
      </c>
      <c r="G80" s="1">
        <f t="shared" ref="G80" si="30">A80+130000</f>
        <v>831010</v>
      </c>
    </row>
    <row r="81" spans="1:7">
      <c r="A81">
        <f t="shared" si="4"/>
        <v>701011</v>
      </c>
      <c r="B81" s="1">
        <v>1</v>
      </c>
      <c r="C81" s="7" t="s">
        <v>4670</v>
      </c>
      <c r="D81" s="15">
        <v>1</v>
      </c>
      <c r="E81" s="15">
        <v>0</v>
      </c>
      <c r="F81" s="15">
        <v>0</v>
      </c>
      <c r="G81" s="1">
        <f t="shared" ref="G81" si="31">A81+110000</f>
        <v>811011</v>
      </c>
    </row>
    <row r="82" spans="1:7">
      <c r="A82">
        <f t="shared" si="4"/>
        <v>701011</v>
      </c>
      <c r="B82" s="1">
        <v>2</v>
      </c>
      <c r="C82" s="7" t="s">
        <v>4697</v>
      </c>
      <c r="D82" s="15">
        <v>1</v>
      </c>
      <c r="E82" s="15">
        <v>0</v>
      </c>
      <c r="F82" s="15">
        <v>0</v>
      </c>
      <c r="G82" s="1">
        <f t="shared" ref="G82" si="32">A82+120000</f>
        <v>821011</v>
      </c>
    </row>
    <row r="83" spans="1:7">
      <c r="A83">
        <f t="shared" si="4"/>
        <v>701011</v>
      </c>
      <c r="B83" s="1">
        <v>3</v>
      </c>
      <c r="C83" s="8" t="s">
        <v>4671</v>
      </c>
      <c r="D83" s="15">
        <v>1</v>
      </c>
      <c r="E83" s="15">
        <v>0</v>
      </c>
      <c r="F83" s="15">
        <v>0</v>
      </c>
      <c r="G83" s="1">
        <f t="shared" ref="G83" si="33">A83+130000</f>
        <v>831011</v>
      </c>
    </row>
    <row r="84" spans="1:7">
      <c r="A84">
        <f t="shared" si="4"/>
        <v>701012</v>
      </c>
      <c r="B84" s="1">
        <v>1</v>
      </c>
      <c r="C84" s="7" t="s">
        <v>1116</v>
      </c>
      <c r="D84" s="15">
        <v>1</v>
      </c>
      <c r="E84" s="15">
        <v>0</v>
      </c>
      <c r="F84" s="15">
        <v>0</v>
      </c>
      <c r="G84" s="1">
        <f t="shared" ref="G84" si="34">A84+110000</f>
        <v>811012</v>
      </c>
    </row>
    <row r="85" spans="1:7">
      <c r="A85">
        <f t="shared" si="4"/>
        <v>701012</v>
      </c>
      <c r="B85" s="1">
        <v>2</v>
      </c>
      <c r="C85" s="7" t="s">
        <v>4697</v>
      </c>
      <c r="D85" s="15">
        <v>1</v>
      </c>
      <c r="E85" s="15">
        <v>0</v>
      </c>
      <c r="F85" s="15">
        <v>0</v>
      </c>
      <c r="G85" s="1">
        <f t="shared" ref="G85" si="35">A85+120000</f>
        <v>821012</v>
      </c>
    </row>
    <row r="86" spans="1:7">
      <c r="A86">
        <f t="shared" si="4"/>
        <v>701012</v>
      </c>
      <c r="B86" s="1">
        <v>3</v>
      </c>
      <c r="C86" s="8" t="s">
        <v>4672</v>
      </c>
      <c r="D86" s="15">
        <v>1</v>
      </c>
      <c r="E86" s="15">
        <v>0</v>
      </c>
      <c r="F86" s="15">
        <v>0</v>
      </c>
      <c r="G86" s="1">
        <f t="shared" ref="G86" si="36">A86+130000</f>
        <v>831012</v>
      </c>
    </row>
    <row r="87" spans="1:7">
      <c r="A87">
        <f t="shared" si="4"/>
        <v>701013</v>
      </c>
      <c r="B87" s="1">
        <v>1</v>
      </c>
      <c r="C87" s="7" t="s">
        <v>4673</v>
      </c>
      <c r="D87" s="15">
        <v>1</v>
      </c>
      <c r="E87" s="15">
        <v>0</v>
      </c>
      <c r="F87" s="15">
        <v>0</v>
      </c>
      <c r="G87" s="1">
        <f t="shared" ref="G87" si="37">A87+110000</f>
        <v>811013</v>
      </c>
    </row>
    <row r="88" spans="1:7">
      <c r="A88">
        <f t="shared" si="4"/>
        <v>701013</v>
      </c>
      <c r="B88" s="1">
        <v>2</v>
      </c>
      <c r="C88" s="7" t="s">
        <v>4698</v>
      </c>
      <c r="D88" s="15">
        <v>1</v>
      </c>
      <c r="E88" s="15">
        <v>0</v>
      </c>
      <c r="F88" s="15">
        <v>0</v>
      </c>
      <c r="G88" s="1">
        <f t="shared" ref="G88" si="38">A88+120000</f>
        <v>821013</v>
      </c>
    </row>
    <row r="89" spans="1:7">
      <c r="A89">
        <f t="shared" si="4"/>
        <v>701013</v>
      </c>
      <c r="B89" s="1">
        <v>3</v>
      </c>
      <c r="C89" s="7" t="s">
        <v>1151</v>
      </c>
      <c r="D89" s="15">
        <v>1</v>
      </c>
      <c r="E89" s="15">
        <v>0</v>
      </c>
      <c r="F89" s="15">
        <v>0</v>
      </c>
      <c r="G89" s="1">
        <f t="shared" ref="G89" si="39">A89+130000</f>
        <v>831013</v>
      </c>
    </row>
    <row r="90" spans="1:7">
      <c r="A90">
        <f t="shared" si="4"/>
        <v>701014</v>
      </c>
      <c r="B90" s="1">
        <v>1</v>
      </c>
      <c r="C90" s="7" t="s">
        <v>4674</v>
      </c>
      <c r="D90" s="15">
        <v>1</v>
      </c>
      <c r="E90" s="15">
        <v>0</v>
      </c>
      <c r="F90" s="15">
        <v>0</v>
      </c>
      <c r="G90" s="1">
        <f t="shared" ref="G90" si="40">A90+110000</f>
        <v>811014</v>
      </c>
    </row>
    <row r="91" spans="1:7">
      <c r="A91">
        <f t="shared" si="4"/>
        <v>701014</v>
      </c>
      <c r="B91" s="1">
        <v>2</v>
      </c>
      <c r="C91" s="7" t="s">
        <v>4699</v>
      </c>
      <c r="D91" s="15">
        <v>1</v>
      </c>
      <c r="E91" s="15">
        <v>0</v>
      </c>
      <c r="F91" s="15">
        <v>0</v>
      </c>
      <c r="G91" s="1">
        <f t="shared" ref="G91" si="41">A91+120000</f>
        <v>821014</v>
      </c>
    </row>
    <row r="92" spans="1:7">
      <c r="A92">
        <f t="shared" si="4"/>
        <v>701014</v>
      </c>
      <c r="B92" s="1">
        <v>3</v>
      </c>
      <c r="C92" s="7" t="s">
        <v>1152</v>
      </c>
      <c r="D92" s="15">
        <v>1</v>
      </c>
      <c r="E92" s="15">
        <v>0</v>
      </c>
      <c r="F92" s="15">
        <v>0</v>
      </c>
      <c r="G92" s="1">
        <f t="shared" ref="G92" si="42">A92+130000</f>
        <v>831014</v>
      </c>
    </row>
    <row r="93" spans="1:7">
      <c r="A93">
        <f t="shared" si="4"/>
        <v>701015</v>
      </c>
      <c r="B93" s="1">
        <v>1</v>
      </c>
      <c r="C93" s="7" t="s">
        <v>4675</v>
      </c>
      <c r="D93" s="15">
        <v>1</v>
      </c>
      <c r="E93" s="15">
        <v>0</v>
      </c>
      <c r="F93" s="15">
        <v>0</v>
      </c>
      <c r="G93" s="1">
        <f t="shared" ref="G93" si="43">A93+110000</f>
        <v>811015</v>
      </c>
    </row>
    <row r="94" spans="1:7">
      <c r="A94">
        <f t="shared" si="4"/>
        <v>701015</v>
      </c>
      <c r="B94" s="1">
        <v>2</v>
      </c>
      <c r="C94" s="7" t="s">
        <v>4700</v>
      </c>
      <c r="D94" s="15">
        <v>1</v>
      </c>
      <c r="E94" s="15">
        <v>0</v>
      </c>
      <c r="F94" s="15">
        <v>0</v>
      </c>
      <c r="G94" s="1">
        <f t="shared" ref="G94" si="44">A94+120000</f>
        <v>821015</v>
      </c>
    </row>
    <row r="95" spans="1:7">
      <c r="A95">
        <f t="shared" si="4"/>
        <v>701015</v>
      </c>
      <c r="B95" s="1">
        <v>3</v>
      </c>
      <c r="C95" s="7" t="s">
        <v>1153</v>
      </c>
      <c r="D95" s="15">
        <v>1</v>
      </c>
      <c r="E95" s="15">
        <v>0</v>
      </c>
      <c r="F95" s="15">
        <v>0</v>
      </c>
      <c r="G95" s="1">
        <f t="shared" ref="G95" si="45">A95+130000</f>
        <v>831015</v>
      </c>
    </row>
    <row r="96" spans="1:7">
      <c r="A96">
        <f t="shared" si="4"/>
        <v>701016</v>
      </c>
      <c r="B96" s="1">
        <v>1</v>
      </c>
      <c r="C96" s="7" t="s">
        <v>4676</v>
      </c>
      <c r="D96" s="15">
        <v>1</v>
      </c>
      <c r="E96" s="15">
        <v>0</v>
      </c>
      <c r="F96" s="15">
        <v>0</v>
      </c>
      <c r="G96" s="1">
        <f t="shared" ref="G96" si="46">A96+110000</f>
        <v>811016</v>
      </c>
    </row>
    <row r="97" spans="1:7">
      <c r="A97">
        <f t="shared" si="4"/>
        <v>701016</v>
      </c>
      <c r="B97" s="1">
        <v>2</v>
      </c>
      <c r="C97" s="7" t="s">
        <v>4701</v>
      </c>
      <c r="D97" s="15">
        <v>1</v>
      </c>
      <c r="E97" s="15">
        <v>0</v>
      </c>
      <c r="F97" s="15">
        <v>0</v>
      </c>
      <c r="G97" s="1">
        <f t="shared" ref="G97" si="47">A97+120000</f>
        <v>821016</v>
      </c>
    </row>
    <row r="98" spans="1:7">
      <c r="A98">
        <f t="shared" si="4"/>
        <v>701016</v>
      </c>
      <c r="B98" s="1">
        <v>3</v>
      </c>
      <c r="C98" s="7" t="s">
        <v>1154</v>
      </c>
      <c r="D98" s="15">
        <v>1</v>
      </c>
      <c r="E98" s="15">
        <v>0</v>
      </c>
      <c r="F98" s="15">
        <v>0</v>
      </c>
      <c r="G98" s="1">
        <f t="shared" ref="G98" si="48">A98+130000</f>
        <v>831016</v>
      </c>
    </row>
    <row r="99" spans="1:7">
      <c r="A99">
        <f t="shared" si="4"/>
        <v>701017</v>
      </c>
      <c r="B99" s="1">
        <v>1</v>
      </c>
      <c r="C99" s="7" t="s">
        <v>4677</v>
      </c>
      <c r="D99" s="15">
        <v>1</v>
      </c>
      <c r="E99" s="15">
        <v>0</v>
      </c>
      <c r="F99" s="15">
        <v>0</v>
      </c>
      <c r="G99" s="1">
        <f t="shared" ref="G99" si="49">A99+110000</f>
        <v>811017</v>
      </c>
    </row>
    <row r="100" spans="1:7">
      <c r="A100">
        <f t="shared" si="4"/>
        <v>701017</v>
      </c>
      <c r="B100" s="1">
        <v>2</v>
      </c>
      <c r="C100" s="7" t="s">
        <v>4678</v>
      </c>
      <c r="D100" s="15">
        <v>1</v>
      </c>
      <c r="E100" s="15">
        <v>0</v>
      </c>
      <c r="F100" s="15">
        <v>0</v>
      </c>
      <c r="G100" s="1">
        <f t="shared" ref="G100" si="50">A100+120000</f>
        <v>821017</v>
      </c>
    </row>
    <row r="101" spans="1:7">
      <c r="A101">
        <f t="shared" si="4"/>
        <v>701017</v>
      </c>
      <c r="B101" s="1">
        <v>3</v>
      </c>
      <c r="C101" s="7" t="s">
        <v>4702</v>
      </c>
      <c r="D101" s="15">
        <v>1</v>
      </c>
      <c r="E101" s="15">
        <v>0</v>
      </c>
      <c r="F101" s="15">
        <v>0</v>
      </c>
      <c r="G101" s="1">
        <f t="shared" ref="G101" si="51">A101+130000</f>
        <v>831017</v>
      </c>
    </row>
    <row r="102" spans="1:7">
      <c r="A102">
        <f t="shared" si="4"/>
        <v>701018</v>
      </c>
      <c r="B102" s="1">
        <v>1</v>
      </c>
      <c r="C102" s="7" t="s">
        <v>4679</v>
      </c>
      <c r="D102" s="15">
        <v>1</v>
      </c>
      <c r="E102" s="15">
        <v>0</v>
      </c>
      <c r="F102" s="15">
        <v>0</v>
      </c>
      <c r="G102" s="1">
        <f t="shared" ref="G102" si="52">A102+110000</f>
        <v>811018</v>
      </c>
    </row>
    <row r="103" spans="1:7">
      <c r="A103">
        <f t="shared" si="4"/>
        <v>701018</v>
      </c>
      <c r="B103" s="1">
        <v>2</v>
      </c>
      <c r="C103" s="7" t="s">
        <v>1133</v>
      </c>
      <c r="D103" s="15">
        <v>1</v>
      </c>
      <c r="E103" s="15">
        <v>0</v>
      </c>
      <c r="F103" s="15">
        <v>0</v>
      </c>
      <c r="G103" s="1">
        <f t="shared" ref="G103" si="53">A103+120000</f>
        <v>821018</v>
      </c>
    </row>
    <row r="104" spans="1:7">
      <c r="A104">
        <f t="shared" si="4"/>
        <v>701018</v>
      </c>
      <c r="B104" s="1">
        <v>3</v>
      </c>
      <c r="C104" s="7" t="s">
        <v>4703</v>
      </c>
      <c r="D104" s="15">
        <v>1</v>
      </c>
      <c r="E104" s="15">
        <v>0</v>
      </c>
      <c r="F104" s="15">
        <v>0</v>
      </c>
      <c r="G104" s="1">
        <f t="shared" ref="G104" si="54">A104+130000</f>
        <v>831018</v>
      </c>
    </row>
    <row r="105" spans="1:7">
      <c r="A105">
        <f t="shared" si="4"/>
        <v>701019</v>
      </c>
      <c r="B105" s="1">
        <v>1</v>
      </c>
      <c r="C105" s="7" t="s">
        <v>4680</v>
      </c>
      <c r="D105" s="15">
        <v>1</v>
      </c>
      <c r="E105" s="15">
        <v>0</v>
      </c>
      <c r="F105" s="15">
        <v>0</v>
      </c>
      <c r="G105" s="1">
        <f t="shared" ref="G105" si="55">A105+110000</f>
        <v>811019</v>
      </c>
    </row>
    <row r="106" spans="1:7">
      <c r="A106">
        <f t="shared" si="4"/>
        <v>701019</v>
      </c>
      <c r="B106" s="1">
        <v>2</v>
      </c>
      <c r="C106" s="7" t="s">
        <v>4681</v>
      </c>
      <c r="D106" s="15">
        <v>1</v>
      </c>
      <c r="E106" s="15">
        <v>0</v>
      </c>
      <c r="F106" s="15">
        <v>0</v>
      </c>
      <c r="G106" s="1">
        <f t="shared" ref="G106" si="56">A106+120000</f>
        <v>821019</v>
      </c>
    </row>
    <row r="107" spans="1:7">
      <c r="A107">
        <f t="shared" si="4"/>
        <v>701019</v>
      </c>
      <c r="B107" s="1">
        <v>3</v>
      </c>
      <c r="C107" s="7" t="s">
        <v>4704</v>
      </c>
      <c r="D107" s="15">
        <v>1</v>
      </c>
      <c r="E107" s="15">
        <v>0</v>
      </c>
      <c r="F107" s="15">
        <v>0</v>
      </c>
      <c r="G107" s="1">
        <f t="shared" ref="G107" si="57">A107+130000</f>
        <v>831019</v>
      </c>
    </row>
    <row r="108" spans="1:7">
      <c r="A108">
        <f t="shared" si="4"/>
        <v>701020</v>
      </c>
      <c r="B108" s="1">
        <v>1</v>
      </c>
      <c r="C108" s="7" t="s">
        <v>4682</v>
      </c>
      <c r="D108" s="15">
        <v>1</v>
      </c>
      <c r="E108" s="15">
        <v>0</v>
      </c>
      <c r="F108" s="15">
        <v>0</v>
      </c>
      <c r="G108" s="1">
        <f t="shared" ref="G108" si="58">A108+110000</f>
        <v>811020</v>
      </c>
    </row>
    <row r="109" spans="1:7">
      <c r="A109">
        <f t="shared" si="4"/>
        <v>701020</v>
      </c>
      <c r="B109" s="1">
        <v>2</v>
      </c>
      <c r="C109" s="7" t="s">
        <v>4705</v>
      </c>
      <c r="D109" s="15">
        <v>1</v>
      </c>
      <c r="E109" s="15">
        <v>0</v>
      </c>
      <c r="F109" s="15">
        <v>0</v>
      </c>
      <c r="G109" s="1">
        <f t="shared" ref="G109" si="59">A109+120000</f>
        <v>821020</v>
      </c>
    </row>
    <row r="110" spans="1:7">
      <c r="A110">
        <f t="shared" si="4"/>
        <v>701020</v>
      </c>
      <c r="B110" s="1">
        <v>3</v>
      </c>
      <c r="C110" s="56" t="s">
        <v>4706</v>
      </c>
      <c r="D110" s="15">
        <v>1</v>
      </c>
      <c r="E110" s="15">
        <v>0</v>
      </c>
      <c r="F110" s="15">
        <v>0</v>
      </c>
      <c r="G110" s="1">
        <f t="shared" ref="G110" si="60">A110+130000</f>
        <v>831020</v>
      </c>
    </row>
    <row r="111" spans="1:7">
      <c r="A111">
        <f t="shared" si="4"/>
        <v>701021</v>
      </c>
      <c r="B111" s="1">
        <v>1</v>
      </c>
      <c r="C111" s="7" t="s">
        <v>4683</v>
      </c>
      <c r="D111" s="15">
        <v>1</v>
      </c>
      <c r="E111" s="15">
        <v>0</v>
      </c>
      <c r="F111" s="15">
        <v>0</v>
      </c>
      <c r="G111" s="1">
        <f t="shared" ref="G111" si="61">A111+110000</f>
        <v>811021</v>
      </c>
    </row>
    <row r="112" spans="1:7">
      <c r="A112">
        <f t="shared" si="4"/>
        <v>701021</v>
      </c>
      <c r="B112" s="1">
        <v>2</v>
      </c>
      <c r="C112" s="7" t="s">
        <v>4707</v>
      </c>
      <c r="D112" s="15">
        <v>1</v>
      </c>
      <c r="E112" s="15">
        <v>0</v>
      </c>
      <c r="F112" s="15">
        <v>0</v>
      </c>
      <c r="G112" s="1">
        <f t="shared" ref="G112" si="62">A112+120000</f>
        <v>821021</v>
      </c>
    </row>
    <row r="113" spans="1:7">
      <c r="A113">
        <f t="shared" si="4"/>
        <v>701021</v>
      </c>
      <c r="B113" s="1">
        <v>3</v>
      </c>
      <c r="C113" s="7" t="s">
        <v>4708</v>
      </c>
      <c r="D113" s="15">
        <v>1</v>
      </c>
      <c r="E113" s="15">
        <v>0</v>
      </c>
      <c r="F113" s="15">
        <v>0</v>
      </c>
      <c r="G113" s="1">
        <f t="shared" ref="G113" si="63">A113+130000</f>
        <v>831021</v>
      </c>
    </row>
    <row r="114" spans="1:7">
      <c r="A114">
        <f t="shared" si="4"/>
        <v>701022</v>
      </c>
      <c r="B114" s="1">
        <v>1</v>
      </c>
      <c r="C114" s="7" t="s">
        <v>4684</v>
      </c>
      <c r="D114" s="15">
        <v>1</v>
      </c>
      <c r="E114" s="15">
        <v>0</v>
      </c>
      <c r="F114" s="15">
        <v>0</v>
      </c>
      <c r="G114" s="1">
        <f t="shared" ref="G114" si="64">A114+110000</f>
        <v>811022</v>
      </c>
    </row>
    <row r="115" spans="1:7">
      <c r="A115">
        <f t="shared" si="4"/>
        <v>701022</v>
      </c>
      <c r="B115" s="1">
        <v>2</v>
      </c>
      <c r="C115" s="7" t="s">
        <v>4709</v>
      </c>
      <c r="D115" s="15">
        <v>1</v>
      </c>
      <c r="E115" s="15">
        <v>0</v>
      </c>
      <c r="F115" s="15">
        <v>0</v>
      </c>
      <c r="G115" s="1">
        <f t="shared" ref="G115" si="65">A115+120000</f>
        <v>821022</v>
      </c>
    </row>
    <row r="116" spans="1:7">
      <c r="A116">
        <f t="shared" si="4"/>
        <v>701022</v>
      </c>
      <c r="B116" s="1">
        <v>3</v>
      </c>
      <c r="C116" s="7" t="s">
        <v>4710</v>
      </c>
      <c r="D116" s="15">
        <v>1</v>
      </c>
      <c r="E116" s="15">
        <v>0</v>
      </c>
      <c r="F116" s="15">
        <v>0</v>
      </c>
      <c r="G116" s="1">
        <f t="shared" ref="G116" si="66">A116+130000</f>
        <v>831022</v>
      </c>
    </row>
    <row r="117" spans="1:7">
      <c r="A117">
        <f t="shared" si="4"/>
        <v>701023</v>
      </c>
      <c r="B117" s="1">
        <v>1</v>
      </c>
      <c r="C117" s="7" t="s">
        <v>4685</v>
      </c>
      <c r="D117" s="15">
        <v>1</v>
      </c>
      <c r="E117" s="15">
        <v>0</v>
      </c>
      <c r="F117" s="15">
        <v>0</v>
      </c>
      <c r="G117" s="1">
        <f t="shared" ref="G117" si="67">A117+110000</f>
        <v>811023</v>
      </c>
    </row>
    <row r="118" spans="1:7">
      <c r="A118">
        <f t="shared" si="4"/>
        <v>701023</v>
      </c>
      <c r="B118" s="1">
        <v>2</v>
      </c>
      <c r="C118" s="7" t="s">
        <v>4711</v>
      </c>
      <c r="D118" s="15">
        <v>1</v>
      </c>
      <c r="E118" s="15">
        <v>0</v>
      </c>
      <c r="F118" s="15">
        <v>0</v>
      </c>
      <c r="G118" s="1">
        <f t="shared" ref="G118" si="68">A118+120000</f>
        <v>821023</v>
      </c>
    </row>
    <row r="119" spans="1:7">
      <c r="A119">
        <f t="shared" ref="A119:A122" si="69">A116+1</f>
        <v>701023</v>
      </c>
      <c r="B119" s="1">
        <v>3</v>
      </c>
      <c r="C119" s="7" t="s">
        <v>4712</v>
      </c>
      <c r="D119" s="15">
        <v>1</v>
      </c>
      <c r="E119" s="15">
        <v>0</v>
      </c>
      <c r="F119" s="15">
        <v>0</v>
      </c>
      <c r="G119" s="1">
        <f t="shared" ref="G119" si="70">A119+130000</f>
        <v>831023</v>
      </c>
    </row>
    <row r="120" spans="1:7">
      <c r="A120">
        <f t="shared" si="69"/>
        <v>701024</v>
      </c>
      <c r="B120" s="1">
        <v>1</v>
      </c>
      <c r="C120" s="7" t="s">
        <v>4686</v>
      </c>
      <c r="D120" s="15">
        <v>1</v>
      </c>
      <c r="E120" s="15">
        <v>0</v>
      </c>
      <c r="F120" s="15">
        <v>0</v>
      </c>
      <c r="G120" s="1">
        <f t="shared" ref="G120" si="71">A120+110000</f>
        <v>811024</v>
      </c>
    </row>
    <row r="121" spans="1:7">
      <c r="A121">
        <f t="shared" si="69"/>
        <v>701024</v>
      </c>
      <c r="B121" s="1">
        <v>2</v>
      </c>
      <c r="C121" s="7" t="s">
        <v>4687</v>
      </c>
      <c r="D121" s="15">
        <v>1</v>
      </c>
      <c r="E121" s="15">
        <v>0</v>
      </c>
      <c r="F121" s="15">
        <v>0</v>
      </c>
      <c r="G121" s="1">
        <f t="shared" ref="G121" si="72">A121+120000</f>
        <v>821024</v>
      </c>
    </row>
    <row r="122" spans="1:7">
      <c r="A122">
        <f t="shared" si="69"/>
        <v>701024</v>
      </c>
      <c r="B122" s="1">
        <v>3</v>
      </c>
      <c r="C122" s="7" t="s">
        <v>4688</v>
      </c>
      <c r="D122" s="15">
        <v>1</v>
      </c>
      <c r="E122" s="15">
        <v>0</v>
      </c>
      <c r="F122" s="15">
        <v>0</v>
      </c>
      <c r="G122" s="1">
        <f t="shared" ref="G122" si="73">A122+130000</f>
        <v>831024</v>
      </c>
    </row>
    <row r="123" spans="1:7">
      <c r="A123"/>
      <c r="C123" s="1"/>
    </row>
    <row r="124" spans="1:7">
      <c r="A124"/>
      <c r="C124" s="1"/>
    </row>
    <row r="125" spans="1:7">
      <c r="A125"/>
      <c r="C125" s="8"/>
    </row>
    <row r="126" spans="1:7">
      <c r="A126"/>
      <c r="C126" s="1"/>
    </row>
    <row r="127" spans="1:7">
      <c r="A127"/>
      <c r="C127" s="8"/>
    </row>
    <row r="128" spans="1:7">
      <c r="A128"/>
      <c r="C128" s="1"/>
    </row>
    <row r="129" spans="1:3">
      <c r="A129"/>
      <c r="C129" s="1"/>
    </row>
    <row r="130" spans="1:3">
      <c r="A130"/>
      <c r="C130" s="1"/>
    </row>
    <row r="131" spans="1:3">
      <c r="A131"/>
    </row>
    <row r="132" spans="1:3">
      <c r="A132"/>
    </row>
    <row r="133" spans="1:3">
      <c r="A133"/>
    </row>
    <row r="134" spans="1:3">
      <c r="A134"/>
    </row>
    <row r="135" spans="1:3">
      <c r="A135"/>
    </row>
    <row r="136" spans="1:3">
      <c r="C136" s="1"/>
    </row>
    <row r="137" spans="1:3">
      <c r="C137" s="1"/>
    </row>
    <row r="138" spans="1:3">
      <c r="C138" s="1"/>
    </row>
    <row r="139" spans="1:3">
      <c r="C139" s="1"/>
    </row>
    <row r="140" spans="1:3">
      <c r="C140" s="1"/>
    </row>
    <row r="141" spans="1:3">
      <c r="C141" s="1"/>
    </row>
    <row r="142" spans="1:3">
      <c r="C142" s="1"/>
    </row>
    <row r="143" spans="1:3">
      <c r="C143" s="1"/>
    </row>
    <row r="144" spans="1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</sheetData>
  <phoneticPr fontId="1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5CF-06E8-405C-8BBD-E174B6F3980A}">
  <sheetPr codeName="Sheet9"/>
  <dimension ref="A1:R36"/>
  <sheetViews>
    <sheetView workbookViewId="0"/>
    <sheetView workbookViewId="1"/>
  </sheetViews>
  <sheetFormatPr defaultRowHeight="16.5"/>
  <cols>
    <col min="1" max="1" width="10.625" bestFit="1" customWidth="1"/>
    <col min="2" max="2" width="11.875" bestFit="1" customWidth="1"/>
    <col min="3" max="3" width="13.875" bestFit="1" customWidth="1"/>
    <col min="4" max="4" width="14.25" customWidth="1"/>
    <col min="5" max="5" width="13.875" customWidth="1"/>
    <col min="6" max="6" width="16.625" customWidth="1"/>
    <col min="7" max="7" width="14.625" customWidth="1"/>
    <col min="8" max="8" width="19.5" customWidth="1"/>
    <col min="9" max="9" width="15" bestFit="1" customWidth="1"/>
    <col min="10" max="10" width="26" bestFit="1" customWidth="1"/>
    <col min="11" max="11" width="19.5" customWidth="1"/>
    <col min="12" max="12" width="15.875" customWidth="1"/>
    <col min="13" max="13" width="16.125" customWidth="1"/>
    <col min="14" max="14" width="17" customWidth="1"/>
    <col min="15" max="15" width="20.75" bestFit="1" customWidth="1"/>
    <col min="16" max="17" width="15.375" bestFit="1" customWidth="1"/>
    <col min="18" max="18" width="13" bestFit="1" customWidth="1"/>
  </cols>
  <sheetData>
    <row r="1" spans="1:18">
      <c r="A1" s="9" t="s">
        <v>767</v>
      </c>
      <c r="B1" s="9" t="s">
        <v>768</v>
      </c>
      <c r="C1" s="9" t="s">
        <v>3</v>
      </c>
      <c r="D1" s="9" t="s">
        <v>769</v>
      </c>
      <c r="E1" s="9" t="s">
        <v>770</v>
      </c>
      <c r="F1" s="9" t="s">
        <v>771</v>
      </c>
      <c r="G1" s="9" t="s">
        <v>772</v>
      </c>
      <c r="H1" s="9" t="s">
        <v>3558</v>
      </c>
      <c r="I1" s="9" t="s">
        <v>2</v>
      </c>
      <c r="J1" s="9" t="s">
        <v>773</v>
      </c>
      <c r="K1" s="9" t="s">
        <v>774</v>
      </c>
      <c r="L1" s="9" t="s">
        <v>775</v>
      </c>
      <c r="M1" s="9" t="s">
        <v>776</v>
      </c>
      <c r="N1" s="9" t="s">
        <v>777</v>
      </c>
      <c r="O1" s="9" t="s">
        <v>778</v>
      </c>
      <c r="P1" s="9" t="s">
        <v>4642</v>
      </c>
      <c r="Q1" s="9" t="s">
        <v>5553</v>
      </c>
      <c r="R1" s="9" t="s">
        <v>5649</v>
      </c>
    </row>
    <row r="2" spans="1:18">
      <c r="A2" s="19" t="s">
        <v>3553</v>
      </c>
      <c r="B2" s="19" t="s">
        <v>3554</v>
      </c>
      <c r="C2" s="19" t="s">
        <v>3555</v>
      </c>
      <c r="D2" s="19" t="s">
        <v>569</v>
      </c>
      <c r="E2" s="19" t="s">
        <v>3556</v>
      </c>
      <c r="F2" s="19" t="s">
        <v>3557</v>
      </c>
      <c r="G2" s="19" t="s">
        <v>3559</v>
      </c>
      <c r="H2" s="19" t="s">
        <v>3560</v>
      </c>
      <c r="I2" s="19" t="s">
        <v>3561</v>
      </c>
      <c r="J2" s="19" t="s">
        <v>3562</v>
      </c>
      <c r="K2" s="19" t="s">
        <v>3563</v>
      </c>
      <c r="L2" s="19" t="s">
        <v>3564</v>
      </c>
      <c r="M2" s="19" t="s">
        <v>3565</v>
      </c>
      <c r="N2" s="19" t="s">
        <v>3566</v>
      </c>
      <c r="O2" s="19" t="s">
        <v>3567</v>
      </c>
      <c r="P2" s="19" t="s">
        <v>3568</v>
      </c>
      <c r="Q2" s="19" t="s">
        <v>5554</v>
      </c>
      <c r="R2" s="19" t="s">
        <v>5650</v>
      </c>
    </row>
    <row r="3" spans="1:18" ht="17.25" thickBot="1">
      <c r="A3">
        <v>50001</v>
      </c>
      <c r="B3" s="52">
        <v>1</v>
      </c>
      <c r="C3" s="52" t="s">
        <v>781</v>
      </c>
      <c r="D3">
        <v>330105</v>
      </c>
      <c r="E3">
        <v>330106</v>
      </c>
      <c r="F3">
        <v>330109</v>
      </c>
      <c r="G3">
        <v>330107</v>
      </c>
      <c r="H3">
        <v>0.5</v>
      </c>
      <c r="I3">
        <v>1.5</v>
      </c>
      <c r="J3" t="s">
        <v>7189</v>
      </c>
      <c r="K3">
        <v>5</v>
      </c>
      <c r="L3">
        <v>1</v>
      </c>
      <c r="M3" s="11">
        <v>702001</v>
      </c>
      <c r="N3" s="55">
        <v>701005</v>
      </c>
      <c r="O3" s="52" t="s">
        <v>4538</v>
      </c>
      <c r="P3">
        <v>1.5</v>
      </c>
      <c r="Q3">
        <v>3</v>
      </c>
      <c r="R3">
        <v>0</v>
      </c>
    </row>
    <row r="4" spans="1:18" ht="17.25" thickBot="1">
      <c r="A4">
        <v>50002</v>
      </c>
      <c r="B4" s="52">
        <v>1</v>
      </c>
      <c r="C4" s="52" t="s">
        <v>4572</v>
      </c>
      <c r="D4">
        <v>330105</v>
      </c>
      <c r="E4">
        <v>330106</v>
      </c>
      <c r="F4">
        <v>330109</v>
      </c>
      <c r="G4">
        <v>330107</v>
      </c>
      <c r="H4">
        <v>0.5</v>
      </c>
      <c r="I4">
        <v>4</v>
      </c>
      <c r="J4" t="s">
        <v>7190</v>
      </c>
      <c r="K4">
        <v>5</v>
      </c>
      <c r="L4">
        <v>1</v>
      </c>
      <c r="M4" s="11">
        <v>702001</v>
      </c>
      <c r="N4" s="55">
        <v>701005</v>
      </c>
      <c r="O4" s="53" t="s">
        <v>7045</v>
      </c>
      <c r="P4">
        <v>1.5</v>
      </c>
      <c r="Q4">
        <v>3</v>
      </c>
      <c r="R4">
        <v>0</v>
      </c>
    </row>
    <row r="5" spans="1:18">
      <c r="A5">
        <v>50003</v>
      </c>
      <c r="B5" s="52">
        <v>1</v>
      </c>
      <c r="C5" s="52" t="s">
        <v>781</v>
      </c>
      <c r="D5">
        <v>330105</v>
      </c>
      <c r="E5">
        <v>330106</v>
      </c>
      <c r="F5">
        <v>330109</v>
      </c>
      <c r="G5">
        <v>330107</v>
      </c>
      <c r="H5">
        <v>0.5</v>
      </c>
      <c r="I5">
        <v>1.5</v>
      </c>
      <c r="J5" t="s">
        <v>7191</v>
      </c>
      <c r="K5">
        <v>5</v>
      </c>
      <c r="L5">
        <v>1</v>
      </c>
      <c r="M5" s="11">
        <v>702001</v>
      </c>
      <c r="N5" s="55">
        <v>701005</v>
      </c>
      <c r="O5" s="53" t="s">
        <v>7046</v>
      </c>
      <c r="P5">
        <v>1.3</v>
      </c>
      <c r="Q5">
        <v>2.5</v>
      </c>
      <c r="R5">
        <v>0</v>
      </c>
    </row>
    <row r="6" spans="1:18">
      <c r="A6">
        <v>50004</v>
      </c>
      <c r="B6" s="52">
        <v>1</v>
      </c>
      <c r="C6" s="52" t="s">
        <v>781</v>
      </c>
      <c r="D6">
        <v>330105</v>
      </c>
      <c r="E6">
        <v>330106</v>
      </c>
      <c r="F6">
        <v>330109</v>
      </c>
      <c r="G6">
        <v>330107</v>
      </c>
      <c r="H6">
        <v>0.5</v>
      </c>
      <c r="I6">
        <v>1.5</v>
      </c>
      <c r="J6" t="s">
        <v>7192</v>
      </c>
      <c r="K6">
        <v>5</v>
      </c>
      <c r="L6">
        <v>1</v>
      </c>
      <c r="M6" s="11">
        <v>702001</v>
      </c>
      <c r="N6" s="55">
        <v>701005</v>
      </c>
      <c r="O6" s="52" t="s">
        <v>7047</v>
      </c>
      <c r="P6">
        <v>2</v>
      </c>
      <c r="Q6">
        <v>3</v>
      </c>
      <c r="R6">
        <v>0</v>
      </c>
    </row>
    <row r="7" spans="1:18">
      <c r="A7">
        <v>50005</v>
      </c>
      <c r="B7" s="52">
        <v>1</v>
      </c>
      <c r="C7" s="52" t="s">
        <v>781</v>
      </c>
      <c r="D7">
        <v>330105</v>
      </c>
      <c r="E7">
        <v>330106</v>
      </c>
      <c r="F7">
        <v>330109</v>
      </c>
      <c r="G7">
        <v>330107</v>
      </c>
      <c r="H7">
        <v>0.5</v>
      </c>
      <c r="I7">
        <v>1.5</v>
      </c>
      <c r="J7" t="s">
        <v>7193</v>
      </c>
      <c r="K7">
        <v>5</v>
      </c>
      <c r="L7">
        <v>1</v>
      </c>
      <c r="M7" s="11">
        <v>702001</v>
      </c>
      <c r="N7" s="55">
        <v>701005</v>
      </c>
      <c r="O7" s="52" t="s">
        <v>7048</v>
      </c>
      <c r="P7">
        <v>1.3</v>
      </c>
      <c r="Q7">
        <v>2.5</v>
      </c>
      <c r="R7">
        <v>0</v>
      </c>
    </row>
    <row r="8" spans="1:18">
      <c r="A8">
        <v>50006</v>
      </c>
      <c r="B8" s="52">
        <v>1</v>
      </c>
      <c r="C8" s="52" t="s">
        <v>781</v>
      </c>
      <c r="D8">
        <v>330105</v>
      </c>
      <c r="E8">
        <v>330106</v>
      </c>
      <c r="F8">
        <v>330109</v>
      </c>
      <c r="G8">
        <v>330107</v>
      </c>
      <c r="H8">
        <v>0.5</v>
      </c>
      <c r="I8">
        <v>1.5</v>
      </c>
      <c r="J8" t="s">
        <v>7194</v>
      </c>
      <c r="K8">
        <v>5</v>
      </c>
      <c r="L8">
        <v>1</v>
      </c>
      <c r="M8" s="11">
        <v>702001</v>
      </c>
      <c r="N8" s="55">
        <v>701005</v>
      </c>
      <c r="O8" s="52" t="s">
        <v>7049</v>
      </c>
      <c r="P8">
        <v>4</v>
      </c>
      <c r="Q8">
        <v>7</v>
      </c>
      <c r="R8">
        <v>0</v>
      </c>
    </row>
    <row r="9" spans="1:18">
      <c r="A9">
        <v>50007</v>
      </c>
      <c r="B9" s="52">
        <v>1</v>
      </c>
      <c r="C9" s="52" t="s">
        <v>4572</v>
      </c>
      <c r="D9">
        <v>330105</v>
      </c>
      <c r="E9">
        <v>330106</v>
      </c>
      <c r="F9">
        <v>330109</v>
      </c>
      <c r="G9">
        <v>330107</v>
      </c>
      <c r="H9">
        <v>0.5</v>
      </c>
      <c r="I9">
        <v>4</v>
      </c>
      <c r="J9" t="s">
        <v>5657</v>
      </c>
      <c r="K9">
        <v>5</v>
      </c>
      <c r="L9">
        <v>1</v>
      </c>
      <c r="M9" s="11">
        <v>702001</v>
      </c>
      <c r="N9" s="55">
        <v>701005</v>
      </c>
      <c r="O9" s="52" t="s">
        <v>7050</v>
      </c>
      <c r="P9">
        <v>1.5</v>
      </c>
      <c r="Q9">
        <v>2.5</v>
      </c>
      <c r="R9">
        <v>0</v>
      </c>
    </row>
    <row r="10" spans="1:18">
      <c r="A10">
        <v>50008</v>
      </c>
      <c r="B10" s="52">
        <v>1</v>
      </c>
      <c r="C10" s="52" t="s">
        <v>4572</v>
      </c>
      <c r="D10">
        <v>330105</v>
      </c>
      <c r="E10">
        <v>330106</v>
      </c>
      <c r="F10">
        <v>330109</v>
      </c>
      <c r="G10">
        <v>330107</v>
      </c>
      <c r="H10">
        <v>0.5</v>
      </c>
      <c r="I10">
        <v>4</v>
      </c>
      <c r="J10" t="s">
        <v>5658</v>
      </c>
      <c r="K10">
        <v>5</v>
      </c>
      <c r="L10">
        <v>1</v>
      </c>
      <c r="M10" s="11">
        <v>702001</v>
      </c>
      <c r="N10" s="55">
        <v>701005</v>
      </c>
      <c r="O10" s="52" t="s">
        <v>7051</v>
      </c>
      <c r="P10">
        <v>1.5</v>
      </c>
      <c r="Q10">
        <v>2.5</v>
      </c>
      <c r="R10">
        <v>0</v>
      </c>
    </row>
    <row r="11" spans="1:18">
      <c r="A11">
        <v>50009</v>
      </c>
      <c r="B11" s="52">
        <v>1</v>
      </c>
      <c r="C11" s="52" t="s">
        <v>781</v>
      </c>
      <c r="D11">
        <v>330105</v>
      </c>
      <c r="E11">
        <v>330106</v>
      </c>
      <c r="F11">
        <v>330109</v>
      </c>
      <c r="G11">
        <v>330107</v>
      </c>
      <c r="H11">
        <v>0.5</v>
      </c>
      <c r="I11">
        <v>1.5</v>
      </c>
      <c r="J11" t="s">
        <v>5659</v>
      </c>
      <c r="K11">
        <v>5</v>
      </c>
      <c r="L11">
        <v>1</v>
      </c>
      <c r="M11" s="11">
        <v>702001</v>
      </c>
      <c r="N11" s="55">
        <v>701005</v>
      </c>
      <c r="O11" s="52" t="s">
        <v>7052</v>
      </c>
      <c r="P11">
        <v>1.5</v>
      </c>
      <c r="Q11">
        <v>2</v>
      </c>
      <c r="R11">
        <v>0</v>
      </c>
    </row>
    <row r="12" spans="1:18">
      <c r="A12">
        <v>50010</v>
      </c>
      <c r="B12" s="52">
        <v>2</v>
      </c>
      <c r="C12" s="52" t="s">
        <v>4572</v>
      </c>
      <c r="D12">
        <v>330105</v>
      </c>
      <c r="E12">
        <v>330106</v>
      </c>
      <c r="F12">
        <v>330109</v>
      </c>
      <c r="G12">
        <v>330107</v>
      </c>
      <c r="H12">
        <v>0.6</v>
      </c>
      <c r="I12">
        <v>4</v>
      </c>
      <c r="J12" t="s">
        <v>5660</v>
      </c>
      <c r="K12">
        <v>5</v>
      </c>
      <c r="L12">
        <v>1</v>
      </c>
      <c r="M12" s="11">
        <v>702001</v>
      </c>
      <c r="N12" s="55">
        <v>701005</v>
      </c>
      <c r="O12" s="52" t="s">
        <v>7053</v>
      </c>
      <c r="P12">
        <v>0.6</v>
      </c>
      <c r="Q12">
        <v>0.8</v>
      </c>
      <c r="R12">
        <v>0</v>
      </c>
    </row>
    <row r="13" spans="1:18">
      <c r="A13">
        <v>50011</v>
      </c>
      <c r="B13" s="52">
        <v>2</v>
      </c>
      <c r="C13" s="52" t="s">
        <v>781</v>
      </c>
      <c r="D13">
        <v>330105</v>
      </c>
      <c r="E13">
        <v>330106</v>
      </c>
      <c r="F13">
        <v>330109</v>
      </c>
      <c r="G13">
        <v>330107</v>
      </c>
      <c r="H13">
        <v>0.6</v>
      </c>
      <c r="I13">
        <v>1.5</v>
      </c>
      <c r="J13" t="s">
        <v>5661</v>
      </c>
      <c r="K13">
        <v>5</v>
      </c>
      <c r="L13">
        <v>1</v>
      </c>
      <c r="M13" s="11">
        <v>702001</v>
      </c>
      <c r="N13" s="55">
        <v>701005</v>
      </c>
      <c r="O13" s="52" t="s">
        <v>7054</v>
      </c>
      <c r="P13">
        <v>6</v>
      </c>
      <c r="Q13">
        <v>14</v>
      </c>
      <c r="R13">
        <v>0</v>
      </c>
    </row>
    <row r="14" spans="1:18">
      <c r="A14">
        <v>50012</v>
      </c>
      <c r="B14" s="52">
        <v>2</v>
      </c>
      <c r="C14" s="52" t="s">
        <v>781</v>
      </c>
      <c r="D14">
        <v>330105</v>
      </c>
      <c r="E14">
        <v>330106</v>
      </c>
      <c r="F14">
        <v>330109</v>
      </c>
      <c r="G14">
        <v>330107</v>
      </c>
      <c r="H14">
        <v>0.6</v>
      </c>
      <c r="I14">
        <v>1.5</v>
      </c>
      <c r="J14" t="s">
        <v>5662</v>
      </c>
      <c r="K14">
        <v>5</v>
      </c>
      <c r="L14">
        <v>1</v>
      </c>
      <c r="M14" s="11">
        <v>702001</v>
      </c>
      <c r="N14" s="55">
        <v>701005</v>
      </c>
      <c r="O14" s="52" t="s">
        <v>7055</v>
      </c>
      <c r="P14">
        <v>1.5</v>
      </c>
      <c r="Q14">
        <v>2.2000000000000002</v>
      </c>
      <c r="R14">
        <v>0</v>
      </c>
    </row>
    <row r="15" spans="1:18">
      <c r="A15">
        <v>50013</v>
      </c>
      <c r="B15" s="52">
        <v>2</v>
      </c>
      <c r="C15" s="52" t="s">
        <v>781</v>
      </c>
      <c r="D15">
        <v>330105</v>
      </c>
      <c r="E15">
        <v>330106</v>
      </c>
      <c r="F15">
        <v>330109</v>
      </c>
      <c r="G15">
        <v>330107</v>
      </c>
      <c r="H15">
        <v>0.6</v>
      </c>
      <c r="I15">
        <v>1.5</v>
      </c>
      <c r="J15" t="s">
        <v>5663</v>
      </c>
      <c r="K15">
        <v>5</v>
      </c>
      <c r="L15">
        <v>1</v>
      </c>
      <c r="M15">
        <v>702003</v>
      </c>
      <c r="N15" s="55">
        <v>701005</v>
      </c>
      <c r="O15" s="52" t="s">
        <v>7056</v>
      </c>
      <c r="P15">
        <v>1.3</v>
      </c>
      <c r="Q15">
        <v>2.2999999999999998</v>
      </c>
      <c r="R15">
        <v>0</v>
      </c>
    </row>
    <row r="16" spans="1:18">
      <c r="A16">
        <v>50014</v>
      </c>
      <c r="B16" s="52">
        <v>2</v>
      </c>
      <c r="C16" s="52" t="s">
        <v>781</v>
      </c>
      <c r="D16">
        <v>330105</v>
      </c>
      <c r="E16">
        <v>330106</v>
      </c>
      <c r="F16">
        <v>330109</v>
      </c>
      <c r="G16">
        <v>330107</v>
      </c>
      <c r="H16">
        <v>0.6</v>
      </c>
      <c r="I16">
        <v>1.5</v>
      </c>
      <c r="J16" t="s">
        <v>5664</v>
      </c>
      <c r="K16">
        <v>5</v>
      </c>
      <c r="L16">
        <v>1</v>
      </c>
      <c r="M16">
        <v>702004</v>
      </c>
      <c r="N16" s="55">
        <v>701005</v>
      </c>
      <c r="O16" s="52" t="s">
        <v>7057</v>
      </c>
      <c r="P16">
        <v>4</v>
      </c>
      <c r="Q16">
        <v>6.5</v>
      </c>
      <c r="R16">
        <v>0</v>
      </c>
    </row>
    <row r="17" spans="1:18">
      <c r="A17">
        <v>50015</v>
      </c>
      <c r="B17" s="52">
        <v>2</v>
      </c>
      <c r="C17" s="52" t="s">
        <v>4572</v>
      </c>
      <c r="D17">
        <v>330105</v>
      </c>
      <c r="E17">
        <v>330106</v>
      </c>
      <c r="F17">
        <v>330109</v>
      </c>
      <c r="G17">
        <v>330107</v>
      </c>
      <c r="H17">
        <v>0.6</v>
      </c>
      <c r="I17">
        <v>4</v>
      </c>
      <c r="J17" t="s">
        <v>5665</v>
      </c>
      <c r="K17">
        <v>5</v>
      </c>
      <c r="L17">
        <v>1</v>
      </c>
      <c r="M17">
        <v>702014</v>
      </c>
      <c r="N17" s="55">
        <v>701005</v>
      </c>
      <c r="O17" s="52" t="s">
        <v>7058</v>
      </c>
      <c r="P17">
        <v>1.2</v>
      </c>
      <c r="Q17">
        <v>2.2999999999999998</v>
      </c>
      <c r="R17">
        <v>-0.5</v>
      </c>
    </row>
    <row r="18" spans="1:18">
      <c r="A18">
        <v>50016</v>
      </c>
      <c r="B18" s="52">
        <v>2</v>
      </c>
      <c r="C18" s="52" t="s">
        <v>4572</v>
      </c>
      <c r="D18">
        <v>330105</v>
      </c>
      <c r="E18">
        <v>330106</v>
      </c>
      <c r="F18">
        <v>330109</v>
      </c>
      <c r="G18">
        <v>330107</v>
      </c>
      <c r="H18">
        <v>0.6</v>
      </c>
      <c r="I18">
        <v>4</v>
      </c>
      <c r="J18" t="s">
        <v>5666</v>
      </c>
      <c r="K18">
        <v>5</v>
      </c>
      <c r="L18">
        <v>1</v>
      </c>
      <c r="M18" s="11">
        <v>702001</v>
      </c>
      <c r="N18" s="55">
        <v>701005</v>
      </c>
      <c r="O18" s="52" t="s">
        <v>7059</v>
      </c>
      <c r="P18">
        <v>1.3</v>
      </c>
      <c r="Q18">
        <v>2.2000000000000002</v>
      </c>
      <c r="R18">
        <v>-0.2</v>
      </c>
    </row>
    <row r="19" spans="1:18">
      <c r="A19">
        <v>50017</v>
      </c>
      <c r="B19" s="52">
        <v>2</v>
      </c>
      <c r="C19" s="52" t="s">
        <v>781</v>
      </c>
      <c r="D19">
        <v>330105</v>
      </c>
      <c r="E19">
        <v>330106</v>
      </c>
      <c r="F19">
        <v>330109</v>
      </c>
      <c r="G19">
        <v>330107</v>
      </c>
      <c r="H19">
        <v>0.6</v>
      </c>
      <c r="I19">
        <v>1.5</v>
      </c>
      <c r="J19" t="s">
        <v>5667</v>
      </c>
      <c r="K19">
        <v>5</v>
      </c>
      <c r="L19">
        <v>1</v>
      </c>
      <c r="M19" s="11">
        <v>702001</v>
      </c>
      <c r="N19" s="55">
        <v>701005</v>
      </c>
      <c r="O19" s="52" t="s">
        <v>7060</v>
      </c>
      <c r="P19">
        <v>2</v>
      </c>
      <c r="Q19">
        <v>5</v>
      </c>
      <c r="R19">
        <v>0</v>
      </c>
    </row>
    <row r="20" spans="1:18">
      <c r="A20">
        <v>50018</v>
      </c>
      <c r="B20" s="52">
        <v>2</v>
      </c>
      <c r="C20" s="52" t="s">
        <v>4572</v>
      </c>
      <c r="D20">
        <v>330105</v>
      </c>
      <c r="E20">
        <v>330106</v>
      </c>
      <c r="F20">
        <v>330109</v>
      </c>
      <c r="G20">
        <v>330107</v>
      </c>
      <c r="H20">
        <v>0.6</v>
      </c>
      <c r="I20">
        <v>4</v>
      </c>
      <c r="J20" t="s">
        <v>5668</v>
      </c>
      <c r="K20">
        <v>5</v>
      </c>
      <c r="L20">
        <v>1</v>
      </c>
      <c r="M20">
        <v>702007</v>
      </c>
      <c r="N20" s="55">
        <v>701005</v>
      </c>
      <c r="O20" s="52" t="s">
        <v>7061</v>
      </c>
      <c r="P20">
        <v>1.5</v>
      </c>
      <c r="Q20">
        <v>2.5</v>
      </c>
      <c r="R20">
        <v>0</v>
      </c>
    </row>
    <row r="21" spans="1:18">
      <c r="A21">
        <v>50019</v>
      </c>
      <c r="B21" s="52">
        <v>3</v>
      </c>
      <c r="C21" s="52" t="s">
        <v>4572</v>
      </c>
      <c r="D21">
        <v>330105</v>
      </c>
      <c r="E21">
        <v>330106</v>
      </c>
      <c r="F21">
        <v>330109</v>
      </c>
      <c r="G21">
        <v>330107</v>
      </c>
      <c r="H21">
        <v>0.7</v>
      </c>
      <c r="I21">
        <v>4</v>
      </c>
      <c r="J21" t="s">
        <v>5669</v>
      </c>
      <c r="K21">
        <v>5</v>
      </c>
      <c r="L21">
        <v>1</v>
      </c>
      <c r="M21">
        <v>702001</v>
      </c>
      <c r="N21" s="55">
        <v>701005</v>
      </c>
      <c r="O21" s="52" t="s">
        <v>7062</v>
      </c>
      <c r="P21">
        <v>1.3</v>
      </c>
      <c r="Q21">
        <v>2.2999999999999998</v>
      </c>
      <c r="R21">
        <v>0</v>
      </c>
    </row>
    <row r="22" spans="1:18" ht="17.25" thickBot="1">
      <c r="A22">
        <v>50020</v>
      </c>
      <c r="B22" s="52">
        <v>3</v>
      </c>
      <c r="C22" s="52" t="s">
        <v>781</v>
      </c>
      <c r="D22">
        <v>330105</v>
      </c>
      <c r="E22">
        <v>330106</v>
      </c>
      <c r="F22">
        <v>330109</v>
      </c>
      <c r="G22">
        <v>330107</v>
      </c>
      <c r="H22">
        <v>0.7</v>
      </c>
      <c r="I22">
        <v>1.5</v>
      </c>
      <c r="J22" t="s">
        <v>5670</v>
      </c>
      <c r="K22">
        <v>5</v>
      </c>
      <c r="L22">
        <v>1</v>
      </c>
      <c r="M22" s="11">
        <v>702001</v>
      </c>
      <c r="N22" s="55">
        <v>701005</v>
      </c>
      <c r="O22" s="52" t="s">
        <v>7063</v>
      </c>
      <c r="P22">
        <v>1.2</v>
      </c>
      <c r="Q22">
        <v>2.2000000000000002</v>
      </c>
      <c r="R22">
        <v>0</v>
      </c>
    </row>
    <row r="23" spans="1:18">
      <c r="A23">
        <v>50021</v>
      </c>
      <c r="B23" s="52">
        <v>3</v>
      </c>
      <c r="C23" s="52" t="s">
        <v>4572</v>
      </c>
      <c r="D23">
        <v>330105</v>
      </c>
      <c r="E23">
        <v>330106</v>
      </c>
      <c r="F23">
        <v>330109</v>
      </c>
      <c r="G23">
        <v>330107</v>
      </c>
      <c r="H23">
        <v>0.7</v>
      </c>
      <c r="I23">
        <v>4</v>
      </c>
      <c r="J23" t="s">
        <v>5671</v>
      </c>
      <c r="K23">
        <v>5</v>
      </c>
      <c r="L23">
        <v>1</v>
      </c>
      <c r="M23">
        <v>702002</v>
      </c>
      <c r="N23" s="55">
        <v>701005</v>
      </c>
      <c r="O23" s="53" t="s">
        <v>7064</v>
      </c>
      <c r="P23">
        <v>0.7</v>
      </c>
      <c r="Q23">
        <v>1.3</v>
      </c>
      <c r="R23">
        <v>0</v>
      </c>
    </row>
    <row r="24" spans="1:18">
      <c r="A24">
        <v>50022</v>
      </c>
      <c r="B24" s="52">
        <v>3</v>
      </c>
      <c r="C24" s="52" t="s">
        <v>4572</v>
      </c>
      <c r="D24">
        <v>330105</v>
      </c>
      <c r="E24">
        <v>330106</v>
      </c>
      <c r="F24">
        <v>330109</v>
      </c>
      <c r="G24">
        <v>330107</v>
      </c>
      <c r="H24">
        <v>0.7</v>
      </c>
      <c r="I24">
        <v>4</v>
      </c>
      <c r="J24" t="s">
        <v>5672</v>
      </c>
      <c r="K24">
        <v>5</v>
      </c>
      <c r="L24">
        <v>1</v>
      </c>
      <c r="M24">
        <v>702010</v>
      </c>
      <c r="N24" s="55">
        <v>701005</v>
      </c>
      <c r="O24" s="52" t="s">
        <v>7065</v>
      </c>
      <c r="P24">
        <v>4</v>
      </c>
      <c r="Q24">
        <v>8</v>
      </c>
      <c r="R24">
        <v>0</v>
      </c>
    </row>
    <row r="25" spans="1:18">
      <c r="A25">
        <v>50023</v>
      </c>
      <c r="B25" s="52">
        <v>3</v>
      </c>
      <c r="C25" s="52" t="s">
        <v>4572</v>
      </c>
      <c r="D25">
        <v>330105</v>
      </c>
      <c r="E25">
        <v>330106</v>
      </c>
      <c r="F25">
        <v>330109</v>
      </c>
      <c r="G25">
        <v>330107</v>
      </c>
      <c r="H25">
        <v>0.7</v>
      </c>
      <c r="I25">
        <v>4</v>
      </c>
      <c r="J25" t="s">
        <v>5673</v>
      </c>
      <c r="K25">
        <v>5</v>
      </c>
      <c r="L25">
        <v>1</v>
      </c>
      <c r="M25">
        <v>702008</v>
      </c>
      <c r="N25" s="55">
        <v>701005</v>
      </c>
      <c r="O25" s="52" t="s">
        <v>7066</v>
      </c>
      <c r="P25">
        <v>1.3</v>
      </c>
      <c r="Q25">
        <v>2.2000000000000002</v>
      </c>
      <c r="R25">
        <v>0</v>
      </c>
    </row>
    <row r="26" spans="1:18" ht="17.25" thickBot="1">
      <c r="A26">
        <v>50024</v>
      </c>
      <c r="B26" s="52">
        <v>3</v>
      </c>
      <c r="C26" s="52" t="s">
        <v>781</v>
      </c>
      <c r="D26">
        <v>330105</v>
      </c>
      <c r="E26">
        <v>330106</v>
      </c>
      <c r="F26">
        <v>330109</v>
      </c>
      <c r="G26">
        <v>330107</v>
      </c>
      <c r="H26">
        <v>0.7</v>
      </c>
      <c r="I26">
        <v>1.5</v>
      </c>
      <c r="J26" t="s">
        <v>5674</v>
      </c>
      <c r="K26">
        <v>5</v>
      </c>
      <c r="L26">
        <v>1</v>
      </c>
      <c r="M26" s="11">
        <v>702001</v>
      </c>
      <c r="N26" s="55">
        <v>701005</v>
      </c>
      <c r="O26" s="52" t="s">
        <v>7067</v>
      </c>
      <c r="P26">
        <v>1.2</v>
      </c>
      <c r="Q26">
        <v>2.5</v>
      </c>
      <c r="R26">
        <v>0</v>
      </c>
    </row>
    <row r="27" spans="1:18">
      <c r="A27">
        <v>50025</v>
      </c>
      <c r="B27" s="52">
        <v>3</v>
      </c>
      <c r="C27" s="52" t="s">
        <v>4572</v>
      </c>
      <c r="D27">
        <v>330105</v>
      </c>
      <c r="E27">
        <v>330106</v>
      </c>
      <c r="F27">
        <v>330109</v>
      </c>
      <c r="G27">
        <v>330107</v>
      </c>
      <c r="H27">
        <v>0.7</v>
      </c>
      <c r="I27">
        <v>4</v>
      </c>
      <c r="J27" t="s">
        <v>5675</v>
      </c>
      <c r="K27">
        <v>5</v>
      </c>
      <c r="L27">
        <v>1</v>
      </c>
      <c r="M27">
        <v>702006</v>
      </c>
      <c r="N27" s="55">
        <v>701005</v>
      </c>
      <c r="O27" s="53" t="s">
        <v>7068</v>
      </c>
      <c r="P27">
        <v>1</v>
      </c>
      <c r="Q27">
        <v>2.2999999999999998</v>
      </c>
      <c r="R27">
        <v>-0.4</v>
      </c>
    </row>
    <row r="28" spans="1:18">
      <c r="A28">
        <v>50026</v>
      </c>
      <c r="B28" s="52">
        <v>3</v>
      </c>
      <c r="C28" s="52" t="s">
        <v>4572</v>
      </c>
      <c r="D28">
        <v>330105</v>
      </c>
      <c r="E28">
        <v>330106</v>
      </c>
      <c r="F28">
        <v>330109</v>
      </c>
      <c r="G28">
        <v>330107</v>
      </c>
      <c r="H28">
        <v>0.7</v>
      </c>
      <c r="I28">
        <v>4</v>
      </c>
      <c r="J28" t="s">
        <v>5676</v>
      </c>
      <c r="K28">
        <v>5</v>
      </c>
      <c r="L28">
        <v>1</v>
      </c>
      <c r="M28">
        <v>702005</v>
      </c>
      <c r="N28" s="55">
        <v>701005</v>
      </c>
      <c r="O28" s="52" t="s">
        <v>7069</v>
      </c>
      <c r="P28">
        <v>1.5</v>
      </c>
      <c r="Q28">
        <v>2.5</v>
      </c>
      <c r="R28">
        <v>0</v>
      </c>
    </row>
    <row r="29" spans="1:18">
      <c r="A29">
        <v>50027</v>
      </c>
      <c r="B29" s="52">
        <v>3</v>
      </c>
      <c r="C29" s="52" t="s">
        <v>4572</v>
      </c>
      <c r="D29">
        <v>330105</v>
      </c>
      <c r="E29">
        <v>330106</v>
      </c>
      <c r="F29">
        <v>330109</v>
      </c>
      <c r="G29">
        <v>330107</v>
      </c>
      <c r="H29">
        <v>0.7</v>
      </c>
      <c r="I29">
        <v>4</v>
      </c>
      <c r="J29" t="s">
        <v>5677</v>
      </c>
      <c r="K29">
        <v>5</v>
      </c>
      <c r="L29">
        <v>1</v>
      </c>
      <c r="M29">
        <v>702015</v>
      </c>
      <c r="N29" s="55">
        <v>701005</v>
      </c>
      <c r="O29" s="52" t="s">
        <v>7070</v>
      </c>
      <c r="P29">
        <v>1.5</v>
      </c>
      <c r="Q29">
        <v>2.5</v>
      </c>
      <c r="R29">
        <v>0</v>
      </c>
    </row>
    <row r="30" spans="1:18">
      <c r="A30">
        <v>50028</v>
      </c>
      <c r="B30" s="52">
        <v>4</v>
      </c>
      <c r="C30" s="52" t="s">
        <v>781</v>
      </c>
      <c r="D30">
        <v>330105</v>
      </c>
      <c r="E30">
        <v>330106</v>
      </c>
      <c r="F30">
        <v>330109</v>
      </c>
      <c r="G30">
        <v>330107</v>
      </c>
      <c r="H30">
        <v>0.8</v>
      </c>
      <c r="I30">
        <v>1.5</v>
      </c>
      <c r="J30" t="s">
        <v>5678</v>
      </c>
      <c r="K30">
        <v>5</v>
      </c>
      <c r="L30">
        <v>1</v>
      </c>
      <c r="M30" s="11">
        <v>702001</v>
      </c>
      <c r="N30" s="55">
        <v>701005</v>
      </c>
      <c r="O30" s="52" t="s">
        <v>7071</v>
      </c>
      <c r="P30">
        <v>0.45</v>
      </c>
      <c r="Q30">
        <v>0.8</v>
      </c>
      <c r="R30">
        <v>0</v>
      </c>
    </row>
    <row r="31" spans="1:18">
      <c r="A31">
        <v>50029</v>
      </c>
      <c r="B31" s="52">
        <v>4</v>
      </c>
      <c r="C31" s="52" t="s">
        <v>781</v>
      </c>
      <c r="D31">
        <v>330105</v>
      </c>
      <c r="E31">
        <v>330106</v>
      </c>
      <c r="F31">
        <v>330109</v>
      </c>
      <c r="G31">
        <v>330107</v>
      </c>
      <c r="H31">
        <v>0.8</v>
      </c>
      <c r="I31">
        <v>1.5</v>
      </c>
      <c r="J31" t="s">
        <v>5679</v>
      </c>
      <c r="K31">
        <v>5</v>
      </c>
      <c r="L31">
        <v>1</v>
      </c>
      <c r="M31" s="11">
        <v>702001</v>
      </c>
      <c r="N31" s="55">
        <v>701005</v>
      </c>
      <c r="O31" s="52" t="s">
        <v>7072</v>
      </c>
      <c r="P31">
        <v>0.4</v>
      </c>
      <c r="Q31">
        <v>0.7</v>
      </c>
      <c r="R31">
        <v>0</v>
      </c>
    </row>
    <row r="32" spans="1:18">
      <c r="A32">
        <v>50030</v>
      </c>
      <c r="B32" s="52">
        <v>4</v>
      </c>
      <c r="C32" s="52" t="s">
        <v>781</v>
      </c>
      <c r="D32">
        <v>330105</v>
      </c>
      <c r="E32">
        <v>330106</v>
      </c>
      <c r="F32">
        <v>330109</v>
      </c>
      <c r="G32">
        <v>330107</v>
      </c>
      <c r="H32">
        <v>0.8</v>
      </c>
      <c r="I32">
        <v>1.5</v>
      </c>
      <c r="J32" t="s">
        <v>5680</v>
      </c>
      <c r="K32">
        <v>5</v>
      </c>
      <c r="L32">
        <v>1</v>
      </c>
      <c r="M32">
        <v>702016</v>
      </c>
      <c r="N32" s="55">
        <v>701005</v>
      </c>
      <c r="O32" s="52" t="s">
        <v>7073</v>
      </c>
      <c r="P32">
        <v>1.5</v>
      </c>
      <c r="Q32">
        <v>3</v>
      </c>
      <c r="R32">
        <v>0</v>
      </c>
    </row>
    <row r="33" spans="1:18">
      <c r="A33">
        <v>50031</v>
      </c>
      <c r="B33" s="52">
        <v>4</v>
      </c>
      <c r="C33" s="52" t="s">
        <v>4572</v>
      </c>
      <c r="D33">
        <v>330105</v>
      </c>
      <c r="E33">
        <v>330106</v>
      </c>
      <c r="F33">
        <v>330109</v>
      </c>
      <c r="G33">
        <v>330107</v>
      </c>
      <c r="H33">
        <v>0.8</v>
      </c>
      <c r="I33">
        <v>4</v>
      </c>
      <c r="J33" t="s">
        <v>5681</v>
      </c>
      <c r="K33">
        <v>5</v>
      </c>
      <c r="L33">
        <v>1</v>
      </c>
      <c r="M33">
        <v>702011</v>
      </c>
      <c r="N33" s="55">
        <v>701005</v>
      </c>
      <c r="O33" s="52" t="s">
        <v>7074</v>
      </c>
      <c r="P33">
        <v>1.3</v>
      </c>
      <c r="Q33">
        <v>2</v>
      </c>
      <c r="R33">
        <v>0</v>
      </c>
    </row>
    <row r="34" spans="1:18">
      <c r="A34">
        <v>50032</v>
      </c>
      <c r="B34" s="52">
        <v>4</v>
      </c>
      <c r="C34" s="52" t="s">
        <v>4572</v>
      </c>
      <c r="D34">
        <v>330105</v>
      </c>
      <c r="E34">
        <v>330106</v>
      </c>
      <c r="F34">
        <v>330109</v>
      </c>
      <c r="G34">
        <v>330107</v>
      </c>
      <c r="H34">
        <v>0.8</v>
      </c>
      <c r="I34">
        <v>4</v>
      </c>
      <c r="J34" t="s">
        <v>5682</v>
      </c>
      <c r="K34">
        <v>5</v>
      </c>
      <c r="L34">
        <v>1</v>
      </c>
      <c r="M34">
        <v>702013</v>
      </c>
      <c r="N34" s="55">
        <v>701005</v>
      </c>
      <c r="O34" s="52" t="s">
        <v>7075</v>
      </c>
      <c r="P34">
        <v>1.3</v>
      </c>
      <c r="Q34">
        <v>2</v>
      </c>
      <c r="R34">
        <v>0</v>
      </c>
    </row>
    <row r="35" spans="1:18" ht="17.25" thickBot="1">
      <c r="A35">
        <v>50033</v>
      </c>
      <c r="B35" s="52">
        <v>4</v>
      </c>
      <c r="C35" s="52" t="s">
        <v>4572</v>
      </c>
      <c r="D35">
        <v>330105</v>
      </c>
      <c r="E35">
        <v>330106</v>
      </c>
      <c r="F35">
        <v>330109</v>
      </c>
      <c r="G35">
        <v>330107</v>
      </c>
      <c r="H35">
        <v>0.8</v>
      </c>
      <c r="I35">
        <v>4</v>
      </c>
      <c r="J35" t="s">
        <v>5683</v>
      </c>
      <c r="K35">
        <v>5</v>
      </c>
      <c r="L35">
        <v>1</v>
      </c>
      <c r="M35">
        <v>702005</v>
      </c>
      <c r="N35" s="55">
        <v>701005</v>
      </c>
      <c r="O35" s="52" t="s">
        <v>7076</v>
      </c>
      <c r="P35">
        <v>1.1000000000000001</v>
      </c>
      <c r="Q35">
        <v>2</v>
      </c>
      <c r="R35">
        <v>0</v>
      </c>
    </row>
    <row r="36" spans="1:18">
      <c r="A36">
        <v>50034</v>
      </c>
      <c r="B36" s="52">
        <v>4</v>
      </c>
      <c r="C36" s="52" t="s">
        <v>4572</v>
      </c>
      <c r="D36">
        <v>330105</v>
      </c>
      <c r="E36">
        <v>330106</v>
      </c>
      <c r="F36">
        <v>330109</v>
      </c>
      <c r="G36">
        <v>330107</v>
      </c>
      <c r="H36">
        <v>0.8</v>
      </c>
      <c r="I36">
        <v>4</v>
      </c>
      <c r="J36" t="s">
        <v>5684</v>
      </c>
      <c r="K36">
        <v>5</v>
      </c>
      <c r="L36">
        <v>1</v>
      </c>
      <c r="M36">
        <v>702012</v>
      </c>
      <c r="N36">
        <v>701004</v>
      </c>
      <c r="O36" s="53" t="s">
        <v>7077</v>
      </c>
      <c r="P36">
        <v>1</v>
      </c>
      <c r="Q36">
        <v>2</v>
      </c>
      <c r="R36">
        <v>-0.8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A656-820D-4E76-96B1-AD6862A9E4A2}">
  <sheetPr codeName="Sheet10"/>
  <dimension ref="A1:Z69"/>
  <sheetViews>
    <sheetView topLeftCell="G1" workbookViewId="0">
      <selection activeCell="K8" sqref="K8"/>
    </sheetView>
    <sheetView workbookViewId="1"/>
  </sheetViews>
  <sheetFormatPr defaultRowHeight="16.5"/>
  <cols>
    <col min="2" max="2" width="9.75" customWidth="1"/>
    <col min="3" max="3" width="57.25" customWidth="1"/>
    <col min="4" max="4" width="16.125" bestFit="1" customWidth="1"/>
    <col min="5" max="5" width="22.375" bestFit="1" customWidth="1"/>
    <col min="6" max="6" width="21.625" style="1" bestFit="1" customWidth="1"/>
    <col min="7" max="7" width="23.5" bestFit="1" customWidth="1"/>
    <col min="8" max="8" width="22.375" style="1" customWidth="1"/>
    <col min="9" max="9" width="20.625" customWidth="1"/>
    <col min="10" max="10" width="23" bestFit="1" customWidth="1"/>
    <col min="11" max="11" width="13.25" bestFit="1" customWidth="1"/>
    <col min="12" max="12" width="12.375" bestFit="1" customWidth="1"/>
    <col min="13" max="13" width="15" bestFit="1" customWidth="1"/>
    <col min="14" max="15" width="15" customWidth="1"/>
    <col min="16" max="16" width="16.25" bestFit="1" customWidth="1"/>
    <col min="17" max="17" width="12.875" bestFit="1" customWidth="1"/>
    <col min="18" max="18" width="13.875" bestFit="1" customWidth="1"/>
    <col min="19" max="19" width="12.875" bestFit="1" customWidth="1"/>
    <col min="20" max="20" width="14.625" bestFit="1" customWidth="1"/>
    <col min="21" max="21" width="13" bestFit="1" customWidth="1"/>
    <col min="22" max="22" width="13.25" bestFit="1" customWidth="1"/>
    <col min="23" max="23" width="14.625" bestFit="1" customWidth="1"/>
    <col min="24" max="26" width="16.75" bestFit="1" customWidth="1"/>
  </cols>
  <sheetData>
    <row r="1" spans="1:26">
      <c r="A1" s="9" t="s">
        <v>2260</v>
      </c>
      <c r="B1" s="9" t="s">
        <v>2277</v>
      </c>
      <c r="C1" s="9" t="s">
        <v>4750</v>
      </c>
      <c r="D1" s="9" t="s">
        <v>4754</v>
      </c>
      <c r="E1" s="9" t="s">
        <v>4755</v>
      </c>
      <c r="F1" s="10" t="s">
        <v>7146</v>
      </c>
      <c r="G1" s="9" t="s">
        <v>4756</v>
      </c>
      <c r="H1" s="10" t="s">
        <v>7144</v>
      </c>
      <c r="I1" s="9" t="s">
        <v>7120</v>
      </c>
      <c r="J1" s="9" t="s">
        <v>7121</v>
      </c>
      <c r="K1" s="9" t="s">
        <v>4748</v>
      </c>
      <c r="L1" s="9" t="s">
        <v>779</v>
      </c>
      <c r="M1" s="9" t="s">
        <v>7082</v>
      </c>
      <c r="N1" s="9" t="s">
        <v>7078</v>
      </c>
      <c r="O1" s="9" t="s">
        <v>7079</v>
      </c>
      <c r="P1" s="9" t="s">
        <v>2278</v>
      </c>
      <c r="Q1" s="9" t="s">
        <v>2279</v>
      </c>
      <c r="R1" s="9" t="s">
        <v>2280</v>
      </c>
      <c r="S1" s="9" t="s">
        <v>2281</v>
      </c>
      <c r="T1" s="9" t="s">
        <v>2282</v>
      </c>
      <c r="U1" s="9" t="s">
        <v>772</v>
      </c>
      <c r="V1" s="9" t="s">
        <v>2283</v>
      </c>
      <c r="W1" s="9" t="s">
        <v>2284</v>
      </c>
      <c r="X1" s="9" t="s">
        <v>2285</v>
      </c>
      <c r="Y1" s="9" t="s">
        <v>2270</v>
      </c>
      <c r="Z1" s="9" t="s">
        <v>2271</v>
      </c>
    </row>
    <row r="2" spans="1:26">
      <c r="A2" s="19" t="s">
        <v>3803</v>
      </c>
      <c r="B2" s="19" t="s">
        <v>3804</v>
      </c>
      <c r="C2" s="19" t="s">
        <v>3805</v>
      </c>
      <c r="D2" s="19" t="s">
        <v>3806</v>
      </c>
      <c r="E2" s="19" t="s">
        <v>4757</v>
      </c>
      <c r="F2" s="30" t="s">
        <v>7147</v>
      </c>
      <c r="G2" s="19" t="s">
        <v>4758</v>
      </c>
      <c r="H2" s="30" t="s">
        <v>7145</v>
      </c>
      <c r="I2" s="19" t="s">
        <v>7139</v>
      </c>
      <c r="J2" s="19" t="s">
        <v>7140</v>
      </c>
      <c r="K2" s="19" t="s">
        <v>3807</v>
      </c>
      <c r="L2" s="19" t="s">
        <v>3808</v>
      </c>
      <c r="M2" s="19" t="s">
        <v>3809</v>
      </c>
      <c r="N2" s="19" t="s">
        <v>7080</v>
      </c>
      <c r="O2" s="19" t="s">
        <v>7081</v>
      </c>
      <c r="P2" s="19" t="s">
        <v>3810</v>
      </c>
      <c r="Q2" s="19" t="s">
        <v>3811</v>
      </c>
      <c r="R2" s="19" t="s">
        <v>3812</v>
      </c>
      <c r="S2" s="19" t="s">
        <v>3814</v>
      </c>
      <c r="T2" s="19" t="s">
        <v>3813</v>
      </c>
      <c r="U2" s="19" t="s">
        <v>3815</v>
      </c>
      <c r="V2" s="19" t="s">
        <v>3816</v>
      </c>
      <c r="W2" s="19" t="s">
        <v>3817</v>
      </c>
      <c r="X2" s="19" t="s">
        <v>3818</v>
      </c>
      <c r="Y2" s="19" t="s">
        <v>3819</v>
      </c>
      <c r="Z2" s="19" t="s">
        <v>3820</v>
      </c>
    </row>
    <row r="3" spans="1:26">
      <c r="A3">
        <v>10101</v>
      </c>
      <c r="B3">
        <v>2</v>
      </c>
      <c r="C3" t="s">
        <v>4803</v>
      </c>
      <c r="D3" t="s">
        <v>4298</v>
      </c>
      <c r="F3" s="1">
        <v>-1</v>
      </c>
      <c r="G3" t="s">
        <v>4804</v>
      </c>
      <c r="H3" s="1">
        <v>2</v>
      </c>
      <c r="I3" t="str">
        <f>"Effect_Slash_"&amp;A3</f>
        <v>Effect_Slash_10101</v>
      </c>
      <c r="J3">
        <v>0.2</v>
      </c>
      <c r="K3" t="s">
        <v>2273</v>
      </c>
      <c r="L3">
        <v>0.7</v>
      </c>
      <c r="M3">
        <v>1.5</v>
      </c>
      <c r="N3">
        <v>0.25</v>
      </c>
      <c r="O3">
        <v>1</v>
      </c>
      <c r="P3" t="s">
        <v>2272</v>
      </c>
      <c r="Q3">
        <v>3</v>
      </c>
      <c r="R3">
        <v>3</v>
      </c>
      <c r="S3">
        <v>3</v>
      </c>
      <c r="T3">
        <v>10</v>
      </c>
      <c r="U3">
        <v>100</v>
      </c>
      <c r="V3">
        <v>30</v>
      </c>
      <c r="W3">
        <v>700001</v>
      </c>
      <c r="X3">
        <v>703101</v>
      </c>
      <c r="Y3">
        <v>703102</v>
      </c>
      <c r="Z3">
        <v>703103</v>
      </c>
    </row>
    <row r="4" spans="1:26">
      <c r="A4">
        <v>10102</v>
      </c>
      <c r="B4">
        <v>3</v>
      </c>
      <c r="C4" t="s">
        <v>4805</v>
      </c>
      <c r="D4" t="s">
        <v>4306</v>
      </c>
      <c r="F4" s="1">
        <v>-1</v>
      </c>
      <c r="G4" t="s">
        <v>4804</v>
      </c>
      <c r="H4" s="1">
        <v>2</v>
      </c>
      <c r="I4" t="s">
        <v>7123</v>
      </c>
      <c r="J4">
        <v>0.2</v>
      </c>
      <c r="K4" t="s">
        <v>2273</v>
      </c>
      <c r="L4">
        <v>0.7</v>
      </c>
      <c r="M4">
        <v>1.5</v>
      </c>
      <c r="N4">
        <v>0.25</v>
      </c>
      <c r="O4">
        <v>1</v>
      </c>
      <c r="P4" t="s">
        <v>782</v>
      </c>
      <c r="Q4">
        <v>10</v>
      </c>
      <c r="R4">
        <v>5</v>
      </c>
      <c r="S4">
        <v>5</v>
      </c>
      <c r="T4">
        <v>0</v>
      </c>
      <c r="U4">
        <v>100</v>
      </c>
      <c r="V4">
        <v>30</v>
      </c>
      <c r="W4">
        <v>700002</v>
      </c>
      <c r="X4">
        <v>703104</v>
      </c>
      <c r="Y4">
        <v>703105</v>
      </c>
      <c r="Z4">
        <v>703106</v>
      </c>
    </row>
    <row r="5" spans="1:26">
      <c r="A5">
        <v>10201</v>
      </c>
      <c r="B5">
        <v>3</v>
      </c>
      <c r="C5" t="s">
        <v>4806</v>
      </c>
      <c r="D5" t="s">
        <v>4303</v>
      </c>
      <c r="E5" t="s">
        <v>4807</v>
      </c>
      <c r="F5" s="1">
        <v>3</v>
      </c>
      <c r="G5" t="s">
        <v>4808</v>
      </c>
      <c r="H5" s="1">
        <v>4</v>
      </c>
      <c r="I5" t="s">
        <v>7124</v>
      </c>
      <c r="J5">
        <v>0.1</v>
      </c>
      <c r="K5" t="s">
        <v>4720</v>
      </c>
      <c r="L5">
        <v>0.7</v>
      </c>
      <c r="M5">
        <v>1</v>
      </c>
      <c r="N5">
        <v>0.25</v>
      </c>
      <c r="O5">
        <v>1</v>
      </c>
      <c r="P5" t="s">
        <v>783</v>
      </c>
      <c r="Q5">
        <v>5</v>
      </c>
      <c r="R5">
        <v>10</v>
      </c>
      <c r="S5">
        <v>5</v>
      </c>
      <c r="T5">
        <v>0</v>
      </c>
      <c r="U5">
        <v>100</v>
      </c>
      <c r="V5">
        <v>30</v>
      </c>
      <c r="W5">
        <v>700003</v>
      </c>
      <c r="X5">
        <v>703201</v>
      </c>
      <c r="Y5">
        <v>703202</v>
      </c>
      <c r="Z5">
        <v>703203</v>
      </c>
    </row>
    <row r="6" spans="1:26">
      <c r="A6">
        <v>10202</v>
      </c>
      <c r="B6">
        <v>2</v>
      </c>
      <c r="C6" t="s">
        <v>4809</v>
      </c>
      <c r="D6" t="s">
        <v>4305</v>
      </c>
      <c r="E6" t="s">
        <v>4807</v>
      </c>
      <c r="F6" s="1">
        <v>3</v>
      </c>
      <c r="G6" t="s">
        <v>4808</v>
      </c>
      <c r="H6" s="1">
        <v>4</v>
      </c>
      <c r="I6" t="s">
        <v>7132</v>
      </c>
      <c r="J6">
        <v>0.1</v>
      </c>
      <c r="K6" t="s">
        <v>4720</v>
      </c>
      <c r="L6">
        <v>0.7</v>
      </c>
      <c r="M6">
        <v>1</v>
      </c>
      <c r="N6">
        <v>0.25</v>
      </c>
      <c r="O6">
        <v>1</v>
      </c>
      <c r="P6" t="s">
        <v>784</v>
      </c>
      <c r="Q6">
        <v>5</v>
      </c>
      <c r="R6">
        <v>5</v>
      </c>
      <c r="S6">
        <v>10</v>
      </c>
      <c r="T6">
        <v>0</v>
      </c>
      <c r="U6">
        <v>100</v>
      </c>
      <c r="V6">
        <v>30</v>
      </c>
      <c r="W6">
        <v>700004</v>
      </c>
      <c r="X6">
        <v>703204</v>
      </c>
      <c r="Y6">
        <v>703205</v>
      </c>
      <c r="Z6">
        <v>703206</v>
      </c>
    </row>
    <row r="7" spans="1:26">
      <c r="A7">
        <v>10301</v>
      </c>
      <c r="B7">
        <v>2</v>
      </c>
      <c r="C7" t="s">
        <v>4752</v>
      </c>
      <c r="D7" t="s">
        <v>4300</v>
      </c>
      <c r="F7" s="1">
        <v>-1</v>
      </c>
      <c r="G7" t="s">
        <v>7138</v>
      </c>
      <c r="H7" s="1">
        <v>5</v>
      </c>
      <c r="J7">
        <v>0</v>
      </c>
      <c r="K7" t="s">
        <v>2287</v>
      </c>
      <c r="L7">
        <v>0.7</v>
      </c>
      <c r="M7">
        <v>5</v>
      </c>
      <c r="N7">
        <v>0.25</v>
      </c>
      <c r="O7">
        <v>1</v>
      </c>
      <c r="P7" t="s">
        <v>782</v>
      </c>
      <c r="Q7">
        <v>10</v>
      </c>
      <c r="R7">
        <v>5</v>
      </c>
      <c r="S7">
        <v>5</v>
      </c>
      <c r="T7">
        <v>0</v>
      </c>
      <c r="U7">
        <v>100</v>
      </c>
      <c r="V7">
        <v>30</v>
      </c>
      <c r="W7">
        <v>700005</v>
      </c>
      <c r="X7">
        <v>703301</v>
      </c>
      <c r="Y7">
        <v>703302</v>
      </c>
      <c r="Z7">
        <v>703303</v>
      </c>
    </row>
    <row r="8" spans="1:26">
      <c r="A8">
        <v>10302</v>
      </c>
      <c r="B8">
        <v>3</v>
      </c>
      <c r="C8" t="s">
        <v>4753</v>
      </c>
      <c r="D8" t="s">
        <v>4307</v>
      </c>
      <c r="F8" s="1">
        <v>-1</v>
      </c>
      <c r="H8" s="1">
        <v>-1</v>
      </c>
      <c r="J8">
        <v>0</v>
      </c>
      <c r="K8" t="s">
        <v>2287</v>
      </c>
      <c r="L8">
        <v>0.7</v>
      </c>
      <c r="M8">
        <v>5</v>
      </c>
      <c r="N8">
        <v>0.25</v>
      </c>
      <c r="O8">
        <v>1</v>
      </c>
      <c r="P8" t="s">
        <v>782</v>
      </c>
      <c r="Q8">
        <v>10</v>
      </c>
      <c r="R8">
        <v>5</v>
      </c>
      <c r="S8">
        <v>5</v>
      </c>
      <c r="T8">
        <v>0</v>
      </c>
      <c r="U8">
        <v>100</v>
      </c>
      <c r="V8">
        <v>30</v>
      </c>
      <c r="W8">
        <v>700006</v>
      </c>
      <c r="X8">
        <v>703304</v>
      </c>
      <c r="Y8">
        <v>703305</v>
      </c>
      <c r="Z8">
        <v>703306</v>
      </c>
    </row>
    <row r="9" spans="1:26">
      <c r="A9">
        <v>10303</v>
      </c>
      <c r="B9">
        <v>3</v>
      </c>
      <c r="C9" t="s">
        <v>7141</v>
      </c>
      <c r="D9" t="s">
        <v>4308</v>
      </c>
      <c r="F9" s="1">
        <v>0</v>
      </c>
      <c r="H9" s="1">
        <v>-1</v>
      </c>
      <c r="J9">
        <v>0</v>
      </c>
      <c r="K9" t="s">
        <v>2287</v>
      </c>
      <c r="L9">
        <v>0.7</v>
      </c>
      <c r="M9">
        <v>5</v>
      </c>
      <c r="N9">
        <v>0.25</v>
      </c>
      <c r="O9">
        <v>1</v>
      </c>
      <c r="P9" t="s">
        <v>2275</v>
      </c>
      <c r="Q9">
        <v>10</v>
      </c>
      <c r="R9">
        <v>5</v>
      </c>
      <c r="S9">
        <v>5</v>
      </c>
      <c r="T9">
        <v>0</v>
      </c>
      <c r="U9">
        <v>100</v>
      </c>
      <c r="V9">
        <v>30</v>
      </c>
      <c r="W9">
        <v>700007</v>
      </c>
      <c r="X9">
        <v>703307</v>
      </c>
      <c r="Y9">
        <v>703308</v>
      </c>
      <c r="Z9">
        <v>703309</v>
      </c>
    </row>
    <row r="10" spans="1:26">
      <c r="A10">
        <v>10401</v>
      </c>
      <c r="B10">
        <v>2</v>
      </c>
      <c r="C10" t="s">
        <v>4810</v>
      </c>
      <c r="D10" t="s">
        <v>4299</v>
      </c>
      <c r="E10" t="s">
        <v>2274</v>
      </c>
      <c r="F10" s="1">
        <v>6</v>
      </c>
      <c r="H10" s="1">
        <v>-1</v>
      </c>
      <c r="J10">
        <v>0</v>
      </c>
      <c r="K10" t="s">
        <v>2274</v>
      </c>
      <c r="L10">
        <v>0.7</v>
      </c>
      <c r="M10">
        <v>6</v>
      </c>
      <c r="N10">
        <v>0.25</v>
      </c>
      <c r="O10">
        <v>1</v>
      </c>
      <c r="P10" t="s">
        <v>783</v>
      </c>
      <c r="Q10">
        <v>5</v>
      </c>
      <c r="R10">
        <v>10</v>
      </c>
      <c r="S10">
        <v>5</v>
      </c>
      <c r="T10">
        <v>0</v>
      </c>
      <c r="U10">
        <v>100</v>
      </c>
      <c r="V10">
        <v>30</v>
      </c>
      <c r="W10">
        <v>700008</v>
      </c>
      <c r="X10">
        <v>703401</v>
      </c>
      <c r="Y10">
        <v>703402</v>
      </c>
      <c r="Z10">
        <v>703403</v>
      </c>
    </row>
    <row r="11" spans="1:26">
      <c r="A11">
        <v>10402</v>
      </c>
      <c r="B11">
        <v>3</v>
      </c>
      <c r="C11" t="s">
        <v>4751</v>
      </c>
      <c r="D11" t="s">
        <v>4304</v>
      </c>
      <c r="E11" t="s">
        <v>7148</v>
      </c>
      <c r="F11" s="1">
        <v>6</v>
      </c>
      <c r="H11" s="1">
        <v>-1</v>
      </c>
      <c r="J11">
        <v>0</v>
      </c>
      <c r="K11" t="s">
        <v>2274</v>
      </c>
      <c r="L11">
        <v>0.7</v>
      </c>
      <c r="M11">
        <v>6</v>
      </c>
      <c r="N11">
        <v>0.25</v>
      </c>
      <c r="O11">
        <v>1</v>
      </c>
      <c r="P11" t="s">
        <v>783</v>
      </c>
      <c r="Q11">
        <v>5</v>
      </c>
      <c r="R11">
        <v>10</v>
      </c>
      <c r="S11">
        <v>5</v>
      </c>
      <c r="T11">
        <v>0</v>
      </c>
      <c r="U11">
        <v>100</v>
      </c>
      <c r="V11">
        <v>30</v>
      </c>
      <c r="W11">
        <v>700009</v>
      </c>
      <c r="X11">
        <v>703404</v>
      </c>
      <c r="Y11">
        <v>703405</v>
      </c>
      <c r="Z11">
        <v>703406</v>
      </c>
    </row>
    <row r="12" spans="1:26">
      <c r="A12">
        <v>10501</v>
      </c>
      <c r="B12">
        <v>1</v>
      </c>
      <c r="C12" t="s">
        <v>4749</v>
      </c>
      <c r="D12" t="s">
        <v>4714</v>
      </c>
      <c r="E12" t="s">
        <v>7153</v>
      </c>
      <c r="F12" s="1">
        <v>0</v>
      </c>
      <c r="G12" t="s">
        <v>7149</v>
      </c>
      <c r="H12" s="1">
        <v>1</v>
      </c>
      <c r="I12" t="str">
        <f>"Effect_Slash_"&amp;A12</f>
        <v>Effect_Slash_10501</v>
      </c>
      <c r="J12">
        <v>0.2</v>
      </c>
      <c r="K12" t="s">
        <v>4715</v>
      </c>
      <c r="L12">
        <v>0.7</v>
      </c>
      <c r="M12">
        <v>1.5</v>
      </c>
      <c r="N12">
        <v>0.25</v>
      </c>
      <c r="O12">
        <v>1</v>
      </c>
      <c r="P12" t="s">
        <v>2276</v>
      </c>
      <c r="Q12">
        <v>5</v>
      </c>
      <c r="R12">
        <v>10</v>
      </c>
      <c r="S12">
        <v>5</v>
      </c>
      <c r="T12">
        <v>0</v>
      </c>
      <c r="U12">
        <v>100</v>
      </c>
      <c r="V12">
        <v>30</v>
      </c>
      <c r="W12">
        <v>700010</v>
      </c>
      <c r="X12">
        <v>703501</v>
      </c>
      <c r="Y12">
        <v>703502</v>
      </c>
      <c r="Z12">
        <v>703503</v>
      </c>
    </row>
    <row r="13" spans="1:26">
      <c r="A13">
        <v>10502</v>
      </c>
      <c r="B13">
        <v>3</v>
      </c>
      <c r="C13" t="s">
        <v>5018</v>
      </c>
      <c r="D13" t="s">
        <v>4301</v>
      </c>
      <c r="E13" t="s">
        <v>7152</v>
      </c>
      <c r="F13" s="1">
        <v>0</v>
      </c>
      <c r="G13" t="s">
        <v>7154</v>
      </c>
      <c r="H13" s="1">
        <v>1</v>
      </c>
      <c r="I13" t="str">
        <f>"Effect_Slash_"&amp;A13</f>
        <v>Effect_Slash_10502</v>
      </c>
      <c r="J13">
        <v>0.2</v>
      </c>
      <c r="K13" t="s">
        <v>2286</v>
      </c>
      <c r="L13">
        <v>0.7</v>
      </c>
      <c r="M13">
        <v>1.5</v>
      </c>
      <c r="N13">
        <v>0.25</v>
      </c>
      <c r="O13">
        <v>1</v>
      </c>
      <c r="P13" t="s">
        <v>784</v>
      </c>
      <c r="Q13">
        <v>5</v>
      </c>
      <c r="R13">
        <v>5</v>
      </c>
      <c r="S13">
        <v>10</v>
      </c>
      <c r="T13">
        <v>0</v>
      </c>
      <c r="U13">
        <v>100</v>
      </c>
      <c r="V13">
        <v>30</v>
      </c>
      <c r="W13">
        <v>700011</v>
      </c>
      <c r="X13">
        <v>703504</v>
      </c>
      <c r="Y13">
        <v>703505</v>
      </c>
      <c r="Z13">
        <v>703506</v>
      </c>
    </row>
    <row r="14" spans="1:26">
      <c r="A14">
        <v>10601</v>
      </c>
      <c r="B14">
        <v>3</v>
      </c>
      <c r="C14" t="s">
        <v>4811</v>
      </c>
      <c r="D14" t="s">
        <v>4302</v>
      </c>
      <c r="F14" s="1">
        <v>-1</v>
      </c>
      <c r="H14" s="1">
        <v>-1</v>
      </c>
      <c r="J14">
        <v>0</v>
      </c>
      <c r="K14" t="s">
        <v>4719</v>
      </c>
      <c r="L14">
        <v>0.7</v>
      </c>
      <c r="M14">
        <v>3</v>
      </c>
      <c r="N14">
        <v>0.25</v>
      </c>
      <c r="O14">
        <v>1</v>
      </c>
      <c r="P14" t="s">
        <v>784</v>
      </c>
      <c r="Q14">
        <v>5</v>
      </c>
      <c r="R14">
        <v>5</v>
      </c>
      <c r="S14">
        <v>10</v>
      </c>
      <c r="T14">
        <v>0</v>
      </c>
      <c r="U14">
        <v>100</v>
      </c>
      <c r="V14">
        <v>30</v>
      </c>
      <c r="W14">
        <v>700012</v>
      </c>
      <c r="X14">
        <v>703601</v>
      </c>
      <c r="Y14">
        <v>703602</v>
      </c>
      <c r="Z14">
        <v>703603</v>
      </c>
    </row>
    <row r="18" spans="11:25">
      <c r="Y18" s="8"/>
    </row>
    <row r="19" spans="11:25">
      <c r="Y19" s="8"/>
    </row>
    <row r="20" spans="11:25">
      <c r="Y20" s="8"/>
    </row>
    <row r="21" spans="11:25">
      <c r="Y21" s="8"/>
    </row>
    <row r="22" spans="11:25">
      <c r="Y22" s="8"/>
    </row>
    <row r="23" spans="11:25">
      <c r="K23" s="8"/>
      <c r="Y23" s="8"/>
    </row>
    <row r="24" spans="11:25">
      <c r="K24" s="8"/>
      <c r="Y24" s="8"/>
    </row>
    <row r="25" spans="11:25">
      <c r="K25" s="8"/>
      <c r="Y25" s="8"/>
    </row>
    <row r="26" spans="11:25">
      <c r="K26" s="8"/>
      <c r="Y26" s="8"/>
    </row>
    <row r="27" spans="11:25">
      <c r="K27" s="8"/>
      <c r="Y27" s="8"/>
    </row>
    <row r="28" spans="11:25">
      <c r="K28" s="8"/>
      <c r="Y28" s="8"/>
    </row>
    <row r="29" spans="11:25">
      <c r="K29" s="8"/>
      <c r="Y29" s="8"/>
    </row>
    <row r="30" spans="11:25">
      <c r="K30" s="8"/>
      <c r="Y30" s="8"/>
    </row>
    <row r="31" spans="11:25">
      <c r="K31" s="8"/>
      <c r="Y31" s="8"/>
    </row>
    <row r="32" spans="11:25">
      <c r="K32" s="8"/>
      <c r="Y32" s="8"/>
    </row>
    <row r="33" spans="11:25">
      <c r="K33" s="8"/>
      <c r="Y33" s="8"/>
    </row>
    <row r="34" spans="11:25">
      <c r="K34" s="8"/>
      <c r="Y34" s="8"/>
    </row>
    <row r="35" spans="11:25">
      <c r="Y35" s="8"/>
    </row>
    <row r="36" spans="11:25">
      <c r="Y36" s="8"/>
    </row>
    <row r="37" spans="11:25">
      <c r="Y37" s="8"/>
    </row>
    <row r="38" spans="11:25">
      <c r="Y38" s="8"/>
    </row>
    <row r="39" spans="11:25">
      <c r="Y39" s="8"/>
    </row>
    <row r="40" spans="11:25">
      <c r="Y40" s="8"/>
    </row>
    <row r="41" spans="11:25">
      <c r="Y41" s="8"/>
    </row>
    <row r="42" spans="11:25">
      <c r="Y42" s="8"/>
    </row>
    <row r="43" spans="11:25">
      <c r="Y43" s="8"/>
    </row>
    <row r="44" spans="11:25">
      <c r="Y44" s="8"/>
    </row>
    <row r="45" spans="11:25">
      <c r="Y45" s="8"/>
    </row>
    <row r="46" spans="11:25">
      <c r="Y46" s="7"/>
    </row>
    <row r="47" spans="11:25">
      <c r="Y47" s="7"/>
    </row>
    <row r="48" spans="11:25">
      <c r="Y48" s="7"/>
    </row>
    <row r="49" spans="25:25">
      <c r="Y49" s="7"/>
    </row>
    <row r="50" spans="25:25">
      <c r="Y50" s="7"/>
    </row>
    <row r="51" spans="25:25">
      <c r="Y51" s="7"/>
    </row>
    <row r="52" spans="25:25">
      <c r="Y52" s="7"/>
    </row>
    <row r="53" spans="25:25">
      <c r="Y53" s="7"/>
    </row>
    <row r="54" spans="25:25">
      <c r="Y54" s="7"/>
    </row>
    <row r="55" spans="25:25">
      <c r="Y55" s="8"/>
    </row>
    <row r="56" spans="25:25">
      <c r="Y56" s="8"/>
    </row>
    <row r="57" spans="25:25">
      <c r="Y57" s="8"/>
    </row>
    <row r="58" spans="25:25">
      <c r="Y58" s="8"/>
    </row>
    <row r="59" spans="25:25">
      <c r="Y59" s="8"/>
    </row>
    <row r="60" spans="25:25">
      <c r="Y60" s="8"/>
    </row>
    <row r="61" spans="25:25">
      <c r="Y61" s="8"/>
    </row>
    <row r="62" spans="25:25">
      <c r="Y62" s="8"/>
    </row>
    <row r="63" spans="25:25">
      <c r="Y63" s="8"/>
    </row>
    <row r="64" spans="25:25">
      <c r="Y64" s="8"/>
    </row>
    <row r="65" spans="25:25">
      <c r="Y65" s="8"/>
    </row>
    <row r="66" spans="25:25">
      <c r="Y66" s="8"/>
    </row>
    <row r="67" spans="25:25">
      <c r="Y67" s="8"/>
    </row>
    <row r="68" spans="25:25">
      <c r="Y68" s="8"/>
    </row>
    <row r="69" spans="25:25">
      <c r="Y69" s="8"/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7971-EF0E-497E-B0D7-7B7B1CEBE51E}">
  <sheetPr codeName="Sheet12"/>
  <dimension ref="A1:U63"/>
  <sheetViews>
    <sheetView workbookViewId="0"/>
    <sheetView workbookViewId="1"/>
  </sheetViews>
  <sheetFormatPr defaultRowHeight="16.5"/>
  <cols>
    <col min="1" max="1" width="12.625" bestFit="1" customWidth="1"/>
    <col min="2" max="2" width="12.375" bestFit="1" customWidth="1"/>
    <col min="3" max="3" width="14" bestFit="1" customWidth="1"/>
    <col min="4" max="4" width="17.5" bestFit="1" customWidth="1"/>
    <col min="5" max="5" width="15.875" bestFit="1" customWidth="1"/>
    <col min="6" max="6" width="14" bestFit="1" customWidth="1"/>
    <col min="7" max="7" width="14.5" bestFit="1" customWidth="1"/>
    <col min="8" max="8" width="38.25" bestFit="1" customWidth="1"/>
    <col min="9" max="9" width="17" bestFit="1" customWidth="1"/>
    <col min="10" max="10" width="17" customWidth="1"/>
    <col min="11" max="11" width="10.5" bestFit="1" customWidth="1"/>
    <col min="12" max="12" width="11.875" bestFit="1" customWidth="1"/>
    <col min="13" max="13" width="14.375" bestFit="1" customWidth="1"/>
    <col min="14" max="14" width="9.875" bestFit="1" customWidth="1"/>
    <col min="15" max="15" width="15.125" bestFit="1" customWidth="1"/>
    <col min="17" max="17" width="14.125" bestFit="1" customWidth="1"/>
    <col min="18" max="18" width="15.75" bestFit="1" customWidth="1"/>
    <col min="19" max="19" width="16.875" bestFit="1" customWidth="1"/>
    <col min="20" max="20" width="14.25" bestFit="1" customWidth="1"/>
    <col min="21" max="21" width="11.75" bestFit="1" customWidth="1"/>
  </cols>
  <sheetData>
    <row r="1" spans="1:21" ht="17.25">
      <c r="A1" s="9" t="s">
        <v>6862</v>
      </c>
      <c r="B1" s="9" t="s">
        <v>6856</v>
      </c>
      <c r="C1" s="20" t="s">
        <v>3458</v>
      </c>
      <c r="D1" s="9" t="s">
        <v>6872</v>
      </c>
      <c r="E1" s="9" t="s">
        <v>6858</v>
      </c>
      <c r="F1" s="20" t="s">
        <v>3458</v>
      </c>
      <c r="G1" s="9" t="s">
        <v>6912</v>
      </c>
      <c r="H1" s="9" t="s">
        <v>6851</v>
      </c>
      <c r="I1" s="9" t="s">
        <v>6860</v>
      </c>
      <c r="J1" s="9" t="s">
        <v>6916</v>
      </c>
      <c r="K1" s="9" t="s">
        <v>6852</v>
      </c>
      <c r="L1" s="9" t="s">
        <v>6926</v>
      </c>
      <c r="M1" s="9" t="s">
        <v>6895</v>
      </c>
      <c r="N1" s="9" t="s">
        <v>6853</v>
      </c>
      <c r="O1" s="9" t="s">
        <v>6855</v>
      </c>
      <c r="P1" s="9" t="s">
        <v>510</v>
      </c>
      <c r="Q1" s="9" t="s">
        <v>511</v>
      </c>
      <c r="R1" s="9" t="s">
        <v>512</v>
      </c>
      <c r="S1" s="9" t="s">
        <v>513</v>
      </c>
      <c r="T1" s="9" t="s">
        <v>7033</v>
      </c>
      <c r="U1" s="9" t="s">
        <v>6787</v>
      </c>
    </row>
    <row r="2" spans="1:21">
      <c r="A2" s="19" t="s">
        <v>6870</v>
      </c>
      <c r="B2" s="19" t="s">
        <v>6857</v>
      </c>
      <c r="C2" s="22" t="s">
        <v>15</v>
      </c>
      <c r="D2" s="19" t="s">
        <v>6871</v>
      </c>
      <c r="E2" s="19" t="s">
        <v>6859</v>
      </c>
      <c r="F2" s="22" t="s">
        <v>15</v>
      </c>
      <c r="G2" s="19" t="s">
        <v>6913</v>
      </c>
      <c r="H2" s="19" t="s">
        <v>3513</v>
      </c>
      <c r="I2" s="19" t="s">
        <v>6861</v>
      </c>
      <c r="J2" s="19" t="s">
        <v>6915</v>
      </c>
      <c r="K2" s="19" t="s">
        <v>1540</v>
      </c>
      <c r="L2" s="19" t="s">
        <v>6927</v>
      </c>
      <c r="M2" s="19" t="s">
        <v>6894</v>
      </c>
      <c r="N2" s="19" t="s">
        <v>6854</v>
      </c>
      <c r="O2" s="19" t="s">
        <v>3515</v>
      </c>
      <c r="P2" s="19" t="s">
        <v>3516</v>
      </c>
      <c r="Q2" s="19" t="s">
        <v>3517</v>
      </c>
      <c r="R2" s="19" t="s">
        <v>3518</v>
      </c>
      <c r="S2" s="19" t="s">
        <v>3519</v>
      </c>
      <c r="T2" s="19" t="s">
        <v>6909</v>
      </c>
      <c r="U2" s="19" t="s">
        <v>6882</v>
      </c>
    </row>
    <row r="3" spans="1:21">
      <c r="A3">
        <v>0</v>
      </c>
      <c r="B3">
        <v>383</v>
      </c>
      <c r="C3" t="s">
        <v>6864</v>
      </c>
      <c r="D3">
        <v>1</v>
      </c>
      <c r="E3">
        <v>387</v>
      </c>
      <c r="F3" t="s">
        <v>6869</v>
      </c>
      <c r="G3">
        <v>7001</v>
      </c>
      <c r="I3">
        <v>7001</v>
      </c>
      <c r="J3">
        <v>0</v>
      </c>
      <c r="K3">
        <v>0</v>
      </c>
      <c r="L3" t="b">
        <v>1</v>
      </c>
      <c r="M3">
        <v>-1</v>
      </c>
      <c r="N3">
        <v>0</v>
      </c>
      <c r="O3" t="s">
        <v>4535</v>
      </c>
      <c r="P3">
        <v>0</v>
      </c>
      <c r="Q3">
        <v>3</v>
      </c>
      <c r="R3">
        <v>0</v>
      </c>
      <c r="S3">
        <v>0</v>
      </c>
      <c r="T3">
        <v>100</v>
      </c>
    </row>
    <row r="4" spans="1:21">
      <c r="A4">
        <v>0</v>
      </c>
      <c r="B4">
        <v>383</v>
      </c>
      <c r="D4">
        <v>1</v>
      </c>
      <c r="E4">
        <v>387</v>
      </c>
      <c r="G4">
        <v>7002</v>
      </c>
      <c r="I4">
        <v>7002</v>
      </c>
      <c r="J4">
        <v>0</v>
      </c>
      <c r="K4">
        <v>0</v>
      </c>
      <c r="L4" t="b">
        <v>1</v>
      </c>
      <c r="M4">
        <v>-1</v>
      </c>
      <c r="N4">
        <v>0</v>
      </c>
      <c r="O4" t="s">
        <v>4535</v>
      </c>
      <c r="P4">
        <v>0</v>
      </c>
      <c r="Q4">
        <v>2</v>
      </c>
      <c r="R4">
        <v>0</v>
      </c>
      <c r="S4">
        <v>0</v>
      </c>
      <c r="T4">
        <v>200</v>
      </c>
    </row>
    <row r="5" spans="1:21">
      <c r="A5">
        <v>0</v>
      </c>
      <c r="B5">
        <v>383</v>
      </c>
      <c r="D5">
        <v>0</v>
      </c>
      <c r="E5">
        <v>383</v>
      </c>
      <c r="F5" t="s">
        <v>6884</v>
      </c>
      <c r="G5">
        <v>7011</v>
      </c>
      <c r="I5">
        <v>7011</v>
      </c>
      <c r="J5">
        <v>0</v>
      </c>
      <c r="K5">
        <v>55</v>
      </c>
      <c r="L5" t="b">
        <v>1</v>
      </c>
      <c r="M5">
        <v>3</v>
      </c>
      <c r="N5">
        <v>1000</v>
      </c>
      <c r="O5" t="s">
        <v>4535</v>
      </c>
      <c r="P5">
        <v>1</v>
      </c>
      <c r="Q5">
        <v>0</v>
      </c>
      <c r="R5">
        <v>0</v>
      </c>
      <c r="S5">
        <v>0</v>
      </c>
      <c r="T5">
        <v>0</v>
      </c>
      <c r="U5" t="s">
        <v>6883</v>
      </c>
    </row>
    <row r="6" spans="1:21">
      <c r="A6">
        <v>0</v>
      </c>
      <c r="B6">
        <v>383</v>
      </c>
      <c r="D6">
        <v>0</v>
      </c>
      <c r="E6">
        <v>383</v>
      </c>
      <c r="F6" t="s">
        <v>6887</v>
      </c>
      <c r="G6">
        <v>7012</v>
      </c>
      <c r="I6">
        <v>7012</v>
      </c>
      <c r="J6">
        <v>0</v>
      </c>
      <c r="K6">
        <v>55</v>
      </c>
      <c r="L6" t="b">
        <v>1</v>
      </c>
      <c r="M6">
        <v>3</v>
      </c>
      <c r="N6">
        <v>1100</v>
      </c>
      <c r="O6" t="s">
        <v>4535</v>
      </c>
      <c r="P6">
        <v>1</v>
      </c>
      <c r="Q6">
        <v>0</v>
      </c>
      <c r="R6">
        <v>0</v>
      </c>
      <c r="S6">
        <v>0</v>
      </c>
      <c r="T6">
        <v>0</v>
      </c>
    </row>
    <row r="7" spans="1:21">
      <c r="A7">
        <v>0</v>
      </c>
      <c r="B7">
        <v>383</v>
      </c>
      <c r="D7">
        <v>0</v>
      </c>
      <c r="E7">
        <v>383</v>
      </c>
      <c r="F7" t="s">
        <v>6885</v>
      </c>
      <c r="G7">
        <v>7013</v>
      </c>
      <c r="I7">
        <v>7013</v>
      </c>
      <c r="J7">
        <v>0</v>
      </c>
      <c r="K7">
        <v>55</v>
      </c>
      <c r="L7" t="b">
        <v>1</v>
      </c>
      <c r="M7">
        <v>3</v>
      </c>
      <c r="N7">
        <v>1200</v>
      </c>
      <c r="O7" t="s">
        <v>4535</v>
      </c>
      <c r="P7">
        <v>1</v>
      </c>
      <c r="Q7">
        <v>0</v>
      </c>
      <c r="R7">
        <v>0</v>
      </c>
      <c r="S7">
        <v>0</v>
      </c>
      <c r="T7">
        <v>0</v>
      </c>
    </row>
    <row r="8" spans="1:21">
      <c r="A8">
        <v>0</v>
      </c>
      <c r="B8">
        <v>383</v>
      </c>
      <c r="D8">
        <v>0</v>
      </c>
      <c r="E8">
        <v>383</v>
      </c>
      <c r="F8" t="s">
        <v>6886</v>
      </c>
      <c r="G8">
        <v>7014</v>
      </c>
      <c r="I8">
        <v>7014</v>
      </c>
      <c r="J8">
        <v>0</v>
      </c>
      <c r="K8">
        <v>55</v>
      </c>
      <c r="L8" t="b">
        <v>1</v>
      </c>
      <c r="M8">
        <v>3</v>
      </c>
      <c r="N8">
        <v>1300</v>
      </c>
      <c r="O8" t="s">
        <v>4535</v>
      </c>
      <c r="P8">
        <v>1</v>
      </c>
      <c r="Q8">
        <v>0</v>
      </c>
      <c r="R8">
        <v>0</v>
      </c>
      <c r="S8">
        <v>0</v>
      </c>
      <c r="T8">
        <v>0</v>
      </c>
    </row>
    <row r="9" spans="1:21">
      <c r="A9">
        <v>0</v>
      </c>
      <c r="B9">
        <v>383</v>
      </c>
      <c r="D9">
        <v>0</v>
      </c>
      <c r="E9">
        <v>383</v>
      </c>
      <c r="F9" t="s">
        <v>6891</v>
      </c>
      <c r="G9">
        <v>7015</v>
      </c>
      <c r="I9">
        <v>7015</v>
      </c>
      <c r="J9">
        <v>0</v>
      </c>
      <c r="K9">
        <v>110</v>
      </c>
      <c r="L9" t="b">
        <v>1</v>
      </c>
      <c r="M9">
        <v>3</v>
      </c>
      <c r="N9">
        <v>1400</v>
      </c>
      <c r="O9" t="s">
        <v>4535</v>
      </c>
      <c r="P9">
        <v>0</v>
      </c>
      <c r="Q9">
        <v>1</v>
      </c>
      <c r="R9">
        <v>0</v>
      </c>
      <c r="S9">
        <v>0</v>
      </c>
      <c r="T9">
        <v>0</v>
      </c>
    </row>
    <row r="10" spans="1:21">
      <c r="A10">
        <v>0</v>
      </c>
      <c r="B10">
        <v>383</v>
      </c>
      <c r="D10">
        <v>0</v>
      </c>
      <c r="E10">
        <v>383</v>
      </c>
      <c r="F10" t="s">
        <v>6888</v>
      </c>
      <c r="G10">
        <v>7016</v>
      </c>
      <c r="I10">
        <v>7016</v>
      </c>
      <c r="J10">
        <v>0</v>
      </c>
      <c r="K10">
        <v>110</v>
      </c>
      <c r="L10" t="b">
        <v>1</v>
      </c>
      <c r="M10">
        <v>3</v>
      </c>
      <c r="N10">
        <v>1500</v>
      </c>
      <c r="O10" t="s">
        <v>4535</v>
      </c>
      <c r="P10">
        <v>0</v>
      </c>
      <c r="Q10">
        <v>2</v>
      </c>
      <c r="R10">
        <v>0</v>
      </c>
      <c r="S10">
        <v>0</v>
      </c>
      <c r="T10">
        <v>0</v>
      </c>
    </row>
    <row r="11" spans="1:21">
      <c r="A11">
        <v>0</v>
      </c>
      <c r="B11">
        <v>383</v>
      </c>
      <c r="D11">
        <v>0</v>
      </c>
      <c r="E11">
        <v>383</v>
      </c>
      <c r="F11" t="s">
        <v>6889</v>
      </c>
      <c r="G11">
        <v>7017</v>
      </c>
      <c r="I11">
        <v>7017</v>
      </c>
      <c r="J11">
        <v>0</v>
      </c>
      <c r="K11">
        <v>110</v>
      </c>
      <c r="L11" t="b">
        <v>1</v>
      </c>
      <c r="M11">
        <v>3</v>
      </c>
      <c r="N11">
        <v>1600</v>
      </c>
      <c r="O11" t="s">
        <v>4535</v>
      </c>
      <c r="P11">
        <v>0</v>
      </c>
      <c r="Q11">
        <v>0</v>
      </c>
      <c r="R11">
        <v>1</v>
      </c>
      <c r="S11">
        <v>0</v>
      </c>
      <c r="T11">
        <v>0</v>
      </c>
    </row>
    <row r="12" spans="1:21">
      <c r="A12">
        <v>0</v>
      </c>
      <c r="B12">
        <v>383</v>
      </c>
      <c r="D12">
        <v>0</v>
      </c>
      <c r="E12">
        <v>383</v>
      </c>
      <c r="F12" t="s">
        <v>6890</v>
      </c>
      <c r="G12">
        <v>7018</v>
      </c>
      <c r="I12">
        <v>7018</v>
      </c>
      <c r="J12">
        <v>0</v>
      </c>
      <c r="K12">
        <v>110</v>
      </c>
      <c r="L12" t="b">
        <v>1</v>
      </c>
      <c r="M12">
        <v>3</v>
      </c>
      <c r="N12">
        <v>1700</v>
      </c>
      <c r="O12" t="s">
        <v>4535</v>
      </c>
      <c r="P12">
        <v>0</v>
      </c>
      <c r="Q12">
        <v>0</v>
      </c>
      <c r="R12">
        <v>2</v>
      </c>
      <c r="S12">
        <v>1</v>
      </c>
      <c r="T12">
        <v>0</v>
      </c>
    </row>
    <row r="13" spans="1:21">
      <c r="A13">
        <v>0</v>
      </c>
      <c r="B13">
        <v>383</v>
      </c>
      <c r="D13">
        <v>0</v>
      </c>
      <c r="E13">
        <v>383</v>
      </c>
      <c r="F13" t="s">
        <v>6892</v>
      </c>
      <c r="G13">
        <v>7019</v>
      </c>
      <c r="I13">
        <v>7019</v>
      </c>
      <c r="J13">
        <v>0</v>
      </c>
      <c r="K13">
        <v>110</v>
      </c>
      <c r="L13" t="b">
        <v>1</v>
      </c>
      <c r="M13">
        <v>3</v>
      </c>
      <c r="N13">
        <v>1800</v>
      </c>
      <c r="O13" t="s">
        <v>4535</v>
      </c>
      <c r="P13">
        <v>0</v>
      </c>
      <c r="Q13">
        <v>0</v>
      </c>
      <c r="R13">
        <v>0</v>
      </c>
      <c r="S13">
        <v>2</v>
      </c>
      <c r="T13">
        <v>0</v>
      </c>
    </row>
    <row r="14" spans="1:21">
      <c r="A14">
        <v>0</v>
      </c>
      <c r="B14">
        <v>383</v>
      </c>
      <c r="D14">
        <v>0</v>
      </c>
      <c r="E14">
        <v>383</v>
      </c>
      <c r="F14" t="s">
        <v>6893</v>
      </c>
      <c r="G14">
        <v>7020</v>
      </c>
      <c r="I14">
        <v>7020</v>
      </c>
      <c r="J14">
        <v>0</v>
      </c>
      <c r="K14">
        <v>110</v>
      </c>
      <c r="L14" t="b">
        <v>1</v>
      </c>
      <c r="M14">
        <v>3</v>
      </c>
      <c r="N14">
        <v>1900</v>
      </c>
      <c r="O14" t="s">
        <v>4535</v>
      </c>
      <c r="P14">
        <v>0</v>
      </c>
      <c r="Q14">
        <v>0</v>
      </c>
      <c r="R14">
        <v>0</v>
      </c>
      <c r="S14">
        <v>3</v>
      </c>
      <c r="T14">
        <v>0</v>
      </c>
    </row>
    <row r="15" spans="1:21">
      <c r="A15">
        <v>1</v>
      </c>
      <c r="B15">
        <v>179</v>
      </c>
      <c r="C15" t="s">
        <v>6863</v>
      </c>
      <c r="D15">
        <v>0</v>
      </c>
      <c r="E15">
        <v>179</v>
      </c>
      <c r="F15" t="s">
        <v>6953</v>
      </c>
      <c r="G15">
        <v>7101</v>
      </c>
      <c r="I15">
        <v>7101</v>
      </c>
      <c r="J15">
        <v>0</v>
      </c>
      <c r="K15">
        <v>55</v>
      </c>
      <c r="L15" t="b">
        <v>0</v>
      </c>
      <c r="M15">
        <v>3</v>
      </c>
      <c r="N15">
        <v>5500</v>
      </c>
      <c r="O15" t="s">
        <v>4535</v>
      </c>
      <c r="P15">
        <v>1</v>
      </c>
      <c r="Q15">
        <v>0</v>
      </c>
      <c r="R15">
        <v>0</v>
      </c>
      <c r="S15">
        <v>0</v>
      </c>
      <c r="T15">
        <v>0</v>
      </c>
    </row>
    <row r="16" spans="1:21">
      <c r="A16">
        <v>1</v>
      </c>
      <c r="B16">
        <v>179</v>
      </c>
      <c r="D16">
        <v>0</v>
      </c>
      <c r="E16">
        <v>179</v>
      </c>
      <c r="F16" t="s">
        <v>6954</v>
      </c>
      <c r="G16">
        <v>7102</v>
      </c>
      <c r="I16">
        <v>7102</v>
      </c>
      <c r="J16">
        <v>0</v>
      </c>
      <c r="K16">
        <v>110</v>
      </c>
      <c r="L16" t="b">
        <v>0</v>
      </c>
      <c r="M16">
        <v>3</v>
      </c>
      <c r="N16">
        <v>11000</v>
      </c>
      <c r="O16" t="s">
        <v>4535</v>
      </c>
      <c r="P16">
        <v>1</v>
      </c>
      <c r="Q16">
        <v>0</v>
      </c>
      <c r="R16">
        <v>0</v>
      </c>
      <c r="S16">
        <v>0</v>
      </c>
      <c r="T16">
        <v>0</v>
      </c>
    </row>
    <row r="17" spans="1:20">
      <c r="A17">
        <v>1</v>
      </c>
      <c r="B17">
        <v>179</v>
      </c>
      <c r="D17">
        <v>0</v>
      </c>
      <c r="E17">
        <v>179</v>
      </c>
      <c r="F17" t="s">
        <v>6955</v>
      </c>
      <c r="G17">
        <v>7103</v>
      </c>
      <c r="I17">
        <v>7103</v>
      </c>
      <c r="J17">
        <v>0</v>
      </c>
      <c r="K17">
        <v>220</v>
      </c>
      <c r="L17" t="b">
        <v>0</v>
      </c>
      <c r="M17">
        <v>3</v>
      </c>
      <c r="N17">
        <v>22000</v>
      </c>
      <c r="O17" t="s">
        <v>4535</v>
      </c>
      <c r="P17">
        <v>1</v>
      </c>
      <c r="Q17">
        <v>0</v>
      </c>
      <c r="R17">
        <v>0</v>
      </c>
      <c r="S17">
        <v>0</v>
      </c>
      <c r="T17">
        <v>0</v>
      </c>
    </row>
    <row r="18" spans="1:20">
      <c r="A18">
        <v>1</v>
      </c>
      <c r="B18">
        <v>179</v>
      </c>
      <c r="D18">
        <v>0</v>
      </c>
      <c r="E18">
        <v>179</v>
      </c>
      <c r="F18" t="s">
        <v>6956</v>
      </c>
      <c r="G18">
        <v>7104</v>
      </c>
      <c r="I18">
        <v>7104</v>
      </c>
      <c r="J18">
        <v>0</v>
      </c>
      <c r="K18">
        <v>110</v>
      </c>
      <c r="L18" t="b">
        <v>0</v>
      </c>
      <c r="M18">
        <v>3</v>
      </c>
      <c r="N18">
        <v>11000</v>
      </c>
      <c r="O18" t="s">
        <v>4535</v>
      </c>
      <c r="P18">
        <v>1</v>
      </c>
      <c r="Q18">
        <v>0</v>
      </c>
      <c r="R18">
        <v>0</v>
      </c>
      <c r="S18">
        <v>0</v>
      </c>
      <c r="T18">
        <v>0</v>
      </c>
    </row>
    <row r="19" spans="1:20">
      <c r="A19">
        <v>1</v>
      </c>
      <c r="B19">
        <v>179</v>
      </c>
      <c r="D19">
        <v>0</v>
      </c>
      <c r="E19">
        <v>179</v>
      </c>
      <c r="F19" t="s">
        <v>6957</v>
      </c>
      <c r="G19">
        <v>7105</v>
      </c>
      <c r="I19">
        <v>7105</v>
      </c>
      <c r="J19">
        <v>0</v>
      </c>
      <c r="K19">
        <v>220</v>
      </c>
      <c r="L19" t="b">
        <v>0</v>
      </c>
      <c r="M19">
        <v>3</v>
      </c>
      <c r="N19">
        <v>22000</v>
      </c>
      <c r="O19" t="s">
        <v>4535</v>
      </c>
      <c r="P19">
        <v>1</v>
      </c>
      <c r="Q19">
        <v>0</v>
      </c>
      <c r="R19">
        <v>0</v>
      </c>
      <c r="S19">
        <v>0</v>
      </c>
      <c r="T19">
        <v>0</v>
      </c>
    </row>
    <row r="20" spans="1:20">
      <c r="A20">
        <v>1</v>
      </c>
      <c r="B20">
        <v>179</v>
      </c>
      <c r="D20">
        <v>0</v>
      </c>
      <c r="E20">
        <v>179</v>
      </c>
      <c r="F20" t="s">
        <v>6958</v>
      </c>
      <c r="G20">
        <v>7106</v>
      </c>
      <c r="I20">
        <v>7106</v>
      </c>
      <c r="J20">
        <v>0</v>
      </c>
      <c r="K20">
        <v>55</v>
      </c>
      <c r="L20" t="b">
        <v>0</v>
      </c>
      <c r="M20">
        <v>3</v>
      </c>
      <c r="N20">
        <v>5500</v>
      </c>
      <c r="O20" t="s">
        <v>4535</v>
      </c>
      <c r="P20">
        <v>1</v>
      </c>
      <c r="Q20">
        <v>0</v>
      </c>
      <c r="R20">
        <v>0</v>
      </c>
      <c r="S20">
        <v>0</v>
      </c>
      <c r="T20">
        <v>0</v>
      </c>
    </row>
    <row r="21" spans="1:20">
      <c r="A21">
        <v>1</v>
      </c>
      <c r="B21">
        <v>179</v>
      </c>
      <c r="D21">
        <v>0</v>
      </c>
      <c r="E21">
        <v>179</v>
      </c>
      <c r="F21" t="s">
        <v>6959</v>
      </c>
      <c r="G21">
        <v>7107</v>
      </c>
      <c r="I21">
        <v>7107</v>
      </c>
      <c r="J21">
        <v>0</v>
      </c>
      <c r="K21">
        <v>110</v>
      </c>
      <c r="L21" t="b">
        <v>0</v>
      </c>
      <c r="M21">
        <v>3</v>
      </c>
      <c r="N21">
        <v>11000</v>
      </c>
      <c r="O21" t="s">
        <v>4535</v>
      </c>
      <c r="P21">
        <v>1</v>
      </c>
      <c r="Q21">
        <v>0</v>
      </c>
      <c r="R21">
        <v>0</v>
      </c>
      <c r="S21">
        <v>0</v>
      </c>
      <c r="T21">
        <v>0</v>
      </c>
    </row>
    <row r="22" spans="1:20">
      <c r="A22">
        <v>1</v>
      </c>
      <c r="B22">
        <v>179</v>
      </c>
      <c r="D22">
        <v>0</v>
      </c>
      <c r="E22">
        <v>179</v>
      </c>
      <c r="F22" t="s">
        <v>6960</v>
      </c>
      <c r="G22">
        <v>7108</v>
      </c>
      <c r="I22">
        <v>7108</v>
      </c>
      <c r="J22">
        <v>0</v>
      </c>
      <c r="K22">
        <v>220</v>
      </c>
      <c r="L22" t="b">
        <v>0</v>
      </c>
      <c r="M22">
        <v>3</v>
      </c>
      <c r="N22">
        <v>22000</v>
      </c>
      <c r="O22" t="s">
        <v>4535</v>
      </c>
      <c r="P22">
        <v>1</v>
      </c>
      <c r="Q22">
        <v>0</v>
      </c>
      <c r="R22">
        <v>0</v>
      </c>
      <c r="S22">
        <v>0</v>
      </c>
      <c r="T22">
        <v>0</v>
      </c>
    </row>
    <row r="23" spans="1:20">
      <c r="A23">
        <v>1</v>
      </c>
      <c r="B23">
        <v>179</v>
      </c>
      <c r="D23">
        <v>0</v>
      </c>
      <c r="E23">
        <v>179</v>
      </c>
      <c r="F23" t="s">
        <v>6961</v>
      </c>
      <c r="G23">
        <v>7109</v>
      </c>
      <c r="I23">
        <v>7109</v>
      </c>
      <c r="J23">
        <v>0</v>
      </c>
      <c r="K23">
        <v>330</v>
      </c>
      <c r="L23" t="b">
        <v>0</v>
      </c>
      <c r="M23">
        <v>3</v>
      </c>
      <c r="N23">
        <v>33000</v>
      </c>
      <c r="O23" t="s">
        <v>4535</v>
      </c>
      <c r="P23">
        <v>1</v>
      </c>
      <c r="Q23">
        <v>0</v>
      </c>
      <c r="R23">
        <v>0</v>
      </c>
      <c r="S23">
        <v>0</v>
      </c>
      <c r="T23">
        <v>0</v>
      </c>
    </row>
    <row r="24" spans="1:20">
      <c r="A24">
        <v>1</v>
      </c>
      <c r="B24">
        <v>179</v>
      </c>
      <c r="D24">
        <v>0</v>
      </c>
      <c r="E24">
        <v>179</v>
      </c>
      <c r="F24" t="s">
        <v>6962</v>
      </c>
      <c r="G24">
        <v>7110</v>
      </c>
      <c r="I24">
        <v>7110</v>
      </c>
      <c r="J24">
        <v>0</v>
      </c>
      <c r="K24">
        <v>990</v>
      </c>
      <c r="L24" t="b">
        <v>0</v>
      </c>
      <c r="M24">
        <v>3</v>
      </c>
      <c r="N24">
        <v>99000</v>
      </c>
      <c r="O24" t="s">
        <v>4535</v>
      </c>
      <c r="P24">
        <v>1</v>
      </c>
      <c r="Q24">
        <v>0</v>
      </c>
      <c r="R24">
        <v>0</v>
      </c>
      <c r="S24">
        <v>0</v>
      </c>
      <c r="T24">
        <v>0</v>
      </c>
    </row>
    <row r="25" spans="1:20">
      <c r="A25">
        <v>2</v>
      </c>
      <c r="B25">
        <v>384</v>
      </c>
      <c r="C25" t="s">
        <v>6865</v>
      </c>
      <c r="D25">
        <v>1</v>
      </c>
      <c r="E25">
        <v>387</v>
      </c>
      <c r="F25" t="s">
        <v>6933</v>
      </c>
      <c r="G25">
        <v>7201</v>
      </c>
      <c r="I25">
        <v>7201</v>
      </c>
      <c r="J25">
        <v>0</v>
      </c>
      <c r="K25">
        <v>0</v>
      </c>
      <c r="L25" t="b">
        <v>1</v>
      </c>
      <c r="M25">
        <v>-1</v>
      </c>
      <c r="N25">
        <v>0</v>
      </c>
      <c r="O25" t="s">
        <v>4535</v>
      </c>
      <c r="P25">
        <v>0</v>
      </c>
      <c r="Q25">
        <v>0</v>
      </c>
      <c r="R25">
        <v>15</v>
      </c>
      <c r="S25">
        <v>0</v>
      </c>
      <c r="T25">
        <v>600</v>
      </c>
    </row>
    <row r="26" spans="1:20">
      <c r="A26">
        <v>2</v>
      </c>
      <c r="B26">
        <v>384</v>
      </c>
      <c r="D26">
        <v>0</v>
      </c>
      <c r="E26">
        <v>361</v>
      </c>
      <c r="F26" t="s">
        <v>5721</v>
      </c>
      <c r="G26">
        <v>7211</v>
      </c>
      <c r="I26">
        <v>7211</v>
      </c>
      <c r="J26">
        <v>0</v>
      </c>
      <c r="K26">
        <v>0</v>
      </c>
      <c r="L26" t="b">
        <v>0</v>
      </c>
      <c r="M26">
        <v>1</v>
      </c>
      <c r="N26">
        <v>10</v>
      </c>
      <c r="O26" t="s">
        <v>4535</v>
      </c>
      <c r="P26">
        <v>0</v>
      </c>
      <c r="Q26">
        <v>5</v>
      </c>
      <c r="R26">
        <v>0</v>
      </c>
      <c r="S26">
        <v>0</v>
      </c>
      <c r="T26">
        <v>0</v>
      </c>
    </row>
    <row r="27" spans="1:20">
      <c r="A27">
        <v>2</v>
      </c>
      <c r="B27">
        <v>384</v>
      </c>
      <c r="D27">
        <v>0</v>
      </c>
      <c r="E27">
        <v>361</v>
      </c>
      <c r="G27">
        <v>7212</v>
      </c>
      <c r="I27">
        <v>7212</v>
      </c>
      <c r="J27">
        <v>0</v>
      </c>
      <c r="K27">
        <v>0</v>
      </c>
      <c r="L27" t="b">
        <v>0</v>
      </c>
      <c r="M27">
        <v>1</v>
      </c>
      <c r="N27">
        <v>11</v>
      </c>
      <c r="O27" t="s">
        <v>4535</v>
      </c>
      <c r="P27">
        <v>0</v>
      </c>
      <c r="Q27">
        <v>5</v>
      </c>
      <c r="R27">
        <v>0</v>
      </c>
      <c r="S27">
        <v>0</v>
      </c>
      <c r="T27">
        <v>0</v>
      </c>
    </row>
    <row r="28" spans="1:20">
      <c r="A28">
        <v>2</v>
      </c>
      <c r="B28">
        <v>384</v>
      </c>
      <c r="D28">
        <v>0</v>
      </c>
      <c r="E28">
        <v>361</v>
      </c>
      <c r="G28">
        <v>7213</v>
      </c>
      <c r="I28">
        <v>7213</v>
      </c>
      <c r="J28">
        <v>0</v>
      </c>
      <c r="K28">
        <v>0</v>
      </c>
      <c r="L28" t="b">
        <v>0</v>
      </c>
      <c r="M28">
        <v>1</v>
      </c>
      <c r="N28">
        <v>12</v>
      </c>
      <c r="O28" t="s">
        <v>4535</v>
      </c>
      <c r="P28">
        <v>0</v>
      </c>
      <c r="Q28">
        <v>5</v>
      </c>
      <c r="R28">
        <v>0</v>
      </c>
      <c r="S28">
        <v>0</v>
      </c>
      <c r="T28">
        <v>0</v>
      </c>
    </row>
    <row r="29" spans="1:20">
      <c r="A29">
        <v>2</v>
      </c>
      <c r="B29">
        <v>384</v>
      </c>
      <c r="D29">
        <v>0</v>
      </c>
      <c r="E29">
        <v>361</v>
      </c>
      <c r="G29">
        <v>7214</v>
      </c>
      <c r="I29">
        <v>7214</v>
      </c>
      <c r="J29">
        <v>0</v>
      </c>
      <c r="K29">
        <v>0</v>
      </c>
      <c r="L29" t="b">
        <v>0</v>
      </c>
      <c r="M29">
        <v>1</v>
      </c>
      <c r="N29">
        <v>13</v>
      </c>
      <c r="O29" t="s">
        <v>4535</v>
      </c>
      <c r="P29">
        <v>0</v>
      </c>
      <c r="Q29">
        <v>5</v>
      </c>
      <c r="R29">
        <v>0</v>
      </c>
      <c r="S29">
        <v>0</v>
      </c>
      <c r="T29">
        <v>0</v>
      </c>
    </row>
    <row r="30" spans="1:20">
      <c r="A30">
        <v>2</v>
      </c>
      <c r="B30">
        <v>384</v>
      </c>
      <c r="D30">
        <v>0</v>
      </c>
      <c r="E30">
        <v>361</v>
      </c>
      <c r="G30">
        <v>7215</v>
      </c>
      <c r="I30">
        <v>7215</v>
      </c>
      <c r="J30">
        <v>0</v>
      </c>
      <c r="K30">
        <v>0</v>
      </c>
      <c r="L30" t="b">
        <v>0</v>
      </c>
      <c r="M30">
        <v>1</v>
      </c>
      <c r="N30">
        <v>14</v>
      </c>
      <c r="O30" t="s">
        <v>4535</v>
      </c>
      <c r="P30">
        <v>0</v>
      </c>
      <c r="Q30">
        <v>5</v>
      </c>
      <c r="R30">
        <v>0</v>
      </c>
      <c r="S30">
        <v>0</v>
      </c>
      <c r="T30">
        <v>0</v>
      </c>
    </row>
    <row r="31" spans="1:20">
      <c r="A31">
        <v>2</v>
      </c>
      <c r="B31">
        <v>384</v>
      </c>
      <c r="D31">
        <v>0</v>
      </c>
      <c r="E31">
        <v>361</v>
      </c>
      <c r="G31">
        <v>7216</v>
      </c>
      <c r="I31">
        <v>7216</v>
      </c>
      <c r="J31">
        <v>0</v>
      </c>
      <c r="K31">
        <v>0</v>
      </c>
      <c r="L31" t="b">
        <v>0</v>
      </c>
      <c r="M31">
        <v>1</v>
      </c>
      <c r="N31">
        <v>15</v>
      </c>
      <c r="O31" t="s">
        <v>4535</v>
      </c>
      <c r="P31">
        <v>0</v>
      </c>
      <c r="Q31">
        <v>5</v>
      </c>
      <c r="R31">
        <v>0</v>
      </c>
      <c r="S31">
        <v>0</v>
      </c>
      <c r="T31">
        <v>0</v>
      </c>
    </row>
    <row r="32" spans="1:20">
      <c r="A32">
        <v>2</v>
      </c>
      <c r="B32">
        <v>384</v>
      </c>
      <c r="D32">
        <v>0</v>
      </c>
      <c r="E32">
        <v>361</v>
      </c>
      <c r="G32">
        <v>7217</v>
      </c>
      <c r="I32">
        <v>7217</v>
      </c>
      <c r="J32">
        <v>0</v>
      </c>
      <c r="K32">
        <v>0</v>
      </c>
      <c r="L32" t="b">
        <v>0</v>
      </c>
      <c r="M32">
        <v>1</v>
      </c>
      <c r="N32">
        <v>16</v>
      </c>
      <c r="O32" t="s">
        <v>4535</v>
      </c>
      <c r="P32">
        <v>0</v>
      </c>
      <c r="Q32">
        <v>5</v>
      </c>
      <c r="R32">
        <v>0</v>
      </c>
      <c r="S32">
        <v>0</v>
      </c>
      <c r="T32">
        <v>0</v>
      </c>
    </row>
    <row r="33" spans="1:20">
      <c r="A33">
        <v>2</v>
      </c>
      <c r="B33">
        <v>384</v>
      </c>
      <c r="D33">
        <v>0</v>
      </c>
      <c r="E33">
        <v>361</v>
      </c>
      <c r="G33">
        <v>7218</v>
      </c>
      <c r="I33">
        <v>7218</v>
      </c>
      <c r="J33">
        <v>0</v>
      </c>
      <c r="K33">
        <v>0</v>
      </c>
      <c r="L33" t="b">
        <v>0</v>
      </c>
      <c r="M33">
        <v>1</v>
      </c>
      <c r="N33">
        <v>17</v>
      </c>
      <c r="O33" t="s">
        <v>4535</v>
      </c>
      <c r="P33">
        <v>0</v>
      </c>
      <c r="Q33">
        <v>5</v>
      </c>
      <c r="R33">
        <v>0</v>
      </c>
      <c r="S33">
        <v>0</v>
      </c>
      <c r="T33">
        <v>0</v>
      </c>
    </row>
    <row r="34" spans="1:20">
      <c r="A34">
        <v>2</v>
      </c>
      <c r="B34">
        <v>384</v>
      </c>
      <c r="D34">
        <v>0</v>
      </c>
      <c r="E34">
        <v>361</v>
      </c>
      <c r="G34">
        <v>7219</v>
      </c>
      <c r="I34">
        <v>7219</v>
      </c>
      <c r="J34">
        <v>0</v>
      </c>
      <c r="K34">
        <v>0</v>
      </c>
      <c r="L34" t="b">
        <v>0</v>
      </c>
      <c r="M34">
        <v>1</v>
      </c>
      <c r="N34">
        <v>18</v>
      </c>
      <c r="O34" t="s">
        <v>4535</v>
      </c>
      <c r="P34">
        <v>0</v>
      </c>
      <c r="Q34">
        <v>5</v>
      </c>
      <c r="R34">
        <v>0</v>
      </c>
      <c r="S34">
        <v>0</v>
      </c>
      <c r="T34">
        <v>0</v>
      </c>
    </row>
    <row r="35" spans="1:20">
      <c r="A35">
        <v>2</v>
      </c>
      <c r="B35">
        <v>384</v>
      </c>
      <c r="D35">
        <v>0</v>
      </c>
      <c r="E35">
        <v>361</v>
      </c>
      <c r="G35">
        <v>7220</v>
      </c>
      <c r="I35">
        <v>7220</v>
      </c>
      <c r="J35">
        <v>0</v>
      </c>
      <c r="K35">
        <v>0</v>
      </c>
      <c r="L35" t="b">
        <v>0</v>
      </c>
      <c r="M35">
        <v>1</v>
      </c>
      <c r="N35">
        <v>19</v>
      </c>
      <c r="O35" t="s">
        <v>4535</v>
      </c>
      <c r="P35">
        <v>0</v>
      </c>
      <c r="Q35">
        <v>5</v>
      </c>
      <c r="R35">
        <v>0</v>
      </c>
      <c r="S35">
        <v>0</v>
      </c>
      <c r="T35">
        <v>0</v>
      </c>
    </row>
    <row r="36" spans="1:20">
      <c r="A36">
        <v>2</v>
      </c>
      <c r="B36">
        <v>384</v>
      </c>
      <c r="D36">
        <v>0</v>
      </c>
      <c r="E36">
        <v>361</v>
      </c>
      <c r="G36">
        <v>7221</v>
      </c>
      <c r="I36">
        <v>7221</v>
      </c>
      <c r="J36">
        <v>0</v>
      </c>
      <c r="K36">
        <v>0</v>
      </c>
      <c r="L36" t="b">
        <v>0</v>
      </c>
      <c r="M36">
        <v>1</v>
      </c>
      <c r="N36">
        <v>20</v>
      </c>
      <c r="O36" t="s">
        <v>4535</v>
      </c>
      <c r="P36">
        <v>0</v>
      </c>
      <c r="Q36">
        <v>5</v>
      </c>
      <c r="R36">
        <v>0</v>
      </c>
      <c r="S36">
        <v>0</v>
      </c>
      <c r="T36">
        <v>0</v>
      </c>
    </row>
    <row r="37" spans="1:20">
      <c r="A37">
        <v>2</v>
      </c>
      <c r="B37">
        <v>384</v>
      </c>
      <c r="D37">
        <v>0</v>
      </c>
      <c r="E37">
        <v>361</v>
      </c>
      <c r="G37">
        <v>7222</v>
      </c>
      <c r="I37">
        <v>7222</v>
      </c>
      <c r="J37">
        <v>0</v>
      </c>
      <c r="K37">
        <v>0</v>
      </c>
      <c r="L37" t="b">
        <v>0</v>
      </c>
      <c r="M37">
        <v>1</v>
      </c>
      <c r="N37">
        <v>21</v>
      </c>
      <c r="O37" t="s">
        <v>4535</v>
      </c>
      <c r="P37">
        <v>0</v>
      </c>
      <c r="Q37">
        <v>5</v>
      </c>
      <c r="R37">
        <v>0</v>
      </c>
      <c r="S37">
        <v>0</v>
      </c>
      <c r="T37">
        <v>0</v>
      </c>
    </row>
    <row r="38" spans="1:20">
      <c r="A38">
        <v>2</v>
      </c>
      <c r="B38">
        <v>384</v>
      </c>
      <c r="D38">
        <v>0</v>
      </c>
      <c r="E38">
        <v>361</v>
      </c>
      <c r="G38">
        <v>7223</v>
      </c>
      <c r="I38">
        <v>7223</v>
      </c>
      <c r="J38">
        <v>0</v>
      </c>
      <c r="K38">
        <v>0</v>
      </c>
      <c r="L38" t="b">
        <v>0</v>
      </c>
      <c r="M38">
        <v>1</v>
      </c>
      <c r="N38">
        <v>22</v>
      </c>
      <c r="O38" t="s">
        <v>4535</v>
      </c>
      <c r="P38">
        <v>0</v>
      </c>
      <c r="Q38">
        <v>5</v>
      </c>
      <c r="R38">
        <v>0</v>
      </c>
      <c r="S38">
        <v>0</v>
      </c>
      <c r="T38">
        <v>0</v>
      </c>
    </row>
    <row r="39" spans="1:20">
      <c r="A39">
        <v>2</v>
      </c>
      <c r="B39">
        <v>384</v>
      </c>
      <c r="D39">
        <v>0</v>
      </c>
      <c r="E39">
        <v>361</v>
      </c>
      <c r="G39">
        <v>7224</v>
      </c>
      <c r="I39">
        <v>7224</v>
      </c>
      <c r="J39">
        <v>0</v>
      </c>
      <c r="K39">
        <v>0</v>
      </c>
      <c r="L39" t="b">
        <v>0</v>
      </c>
      <c r="M39">
        <v>1</v>
      </c>
      <c r="N39">
        <v>23</v>
      </c>
      <c r="O39" t="s">
        <v>4535</v>
      </c>
      <c r="P39">
        <v>0</v>
      </c>
      <c r="Q39">
        <v>5</v>
      </c>
      <c r="R39">
        <v>0</v>
      </c>
      <c r="S39">
        <v>0</v>
      </c>
      <c r="T39">
        <v>0</v>
      </c>
    </row>
    <row r="40" spans="1:20">
      <c r="A40">
        <v>3</v>
      </c>
      <c r="B40">
        <v>385</v>
      </c>
      <c r="C40" t="s">
        <v>6866</v>
      </c>
      <c r="D40">
        <v>1</v>
      </c>
      <c r="E40">
        <v>387</v>
      </c>
      <c r="F40" t="s">
        <v>6869</v>
      </c>
      <c r="G40">
        <v>7301</v>
      </c>
      <c r="I40">
        <v>7301</v>
      </c>
      <c r="J40">
        <v>0</v>
      </c>
      <c r="K40">
        <v>0</v>
      </c>
      <c r="L40" t="b">
        <v>0</v>
      </c>
      <c r="M40">
        <v>-1</v>
      </c>
      <c r="N40">
        <v>0</v>
      </c>
      <c r="O40" t="s">
        <v>4535</v>
      </c>
      <c r="P40">
        <v>0</v>
      </c>
      <c r="Q40">
        <v>5</v>
      </c>
      <c r="R40">
        <v>0</v>
      </c>
      <c r="S40">
        <v>0</v>
      </c>
      <c r="T40">
        <v>600</v>
      </c>
    </row>
    <row r="41" spans="1:20">
      <c r="A41">
        <v>3</v>
      </c>
      <c r="B41">
        <v>385</v>
      </c>
      <c r="D41">
        <v>0</v>
      </c>
      <c r="E41">
        <v>385</v>
      </c>
      <c r="F41" t="s">
        <v>6866</v>
      </c>
      <c r="G41">
        <v>7311</v>
      </c>
      <c r="H41" t="s">
        <v>6928</v>
      </c>
      <c r="I41">
        <v>7311</v>
      </c>
      <c r="J41">
        <v>100</v>
      </c>
      <c r="K41">
        <v>55</v>
      </c>
      <c r="L41" t="b">
        <v>0</v>
      </c>
      <c r="M41">
        <v>-2</v>
      </c>
      <c r="N41">
        <v>5500</v>
      </c>
      <c r="O41" t="s">
        <v>4535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>
      <c r="A42">
        <v>3</v>
      </c>
      <c r="B42">
        <v>385</v>
      </c>
      <c r="D42">
        <v>0</v>
      </c>
      <c r="E42">
        <v>385</v>
      </c>
      <c r="G42">
        <v>7312</v>
      </c>
      <c r="H42" t="s">
        <v>6929</v>
      </c>
      <c r="I42">
        <v>7312</v>
      </c>
      <c r="J42">
        <v>300</v>
      </c>
      <c r="K42">
        <v>110</v>
      </c>
      <c r="L42" t="b">
        <v>0</v>
      </c>
      <c r="M42">
        <v>-2</v>
      </c>
      <c r="N42">
        <v>11000</v>
      </c>
      <c r="O42" t="s">
        <v>4535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>
      <c r="A43">
        <v>3</v>
      </c>
      <c r="B43">
        <v>385</v>
      </c>
      <c r="D43">
        <v>0</v>
      </c>
      <c r="E43">
        <v>385</v>
      </c>
      <c r="G43">
        <v>7313</v>
      </c>
      <c r="H43" t="s">
        <v>6930</v>
      </c>
      <c r="I43">
        <v>7313</v>
      </c>
      <c r="J43">
        <v>500</v>
      </c>
      <c r="K43">
        <v>220</v>
      </c>
      <c r="L43" t="b">
        <v>0</v>
      </c>
      <c r="M43">
        <v>-2</v>
      </c>
      <c r="N43">
        <v>22000</v>
      </c>
      <c r="O43" t="s">
        <v>4535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>
      <c r="A44">
        <v>3</v>
      </c>
      <c r="B44">
        <v>385</v>
      </c>
      <c r="D44">
        <v>0</v>
      </c>
      <c r="E44">
        <v>385</v>
      </c>
      <c r="G44">
        <v>7314</v>
      </c>
      <c r="H44" t="s">
        <v>6931</v>
      </c>
      <c r="I44">
        <v>7314</v>
      </c>
      <c r="J44">
        <v>1000</v>
      </c>
      <c r="K44">
        <v>550</v>
      </c>
      <c r="L44" t="b">
        <v>0</v>
      </c>
      <c r="M44">
        <v>-2</v>
      </c>
      <c r="N44">
        <v>55000</v>
      </c>
      <c r="O44" t="s">
        <v>4535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>
      <c r="A45">
        <v>3</v>
      </c>
      <c r="B45">
        <v>385</v>
      </c>
      <c r="D45">
        <v>0</v>
      </c>
      <c r="E45">
        <v>385</v>
      </c>
      <c r="G45">
        <v>7315</v>
      </c>
      <c r="H45" t="s">
        <v>6932</v>
      </c>
      <c r="I45">
        <v>7315</v>
      </c>
      <c r="J45">
        <v>3000</v>
      </c>
      <c r="K45">
        <v>1100</v>
      </c>
      <c r="L45" t="b">
        <v>0</v>
      </c>
      <c r="M45">
        <v>-2</v>
      </c>
      <c r="N45">
        <v>110000</v>
      </c>
      <c r="O45" t="s">
        <v>4535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>
      <c r="A46">
        <v>3</v>
      </c>
      <c r="B46">
        <v>385</v>
      </c>
      <c r="D46">
        <v>1</v>
      </c>
      <c r="E46">
        <v>387</v>
      </c>
      <c r="F46" t="s">
        <v>6869</v>
      </c>
      <c r="G46">
        <v>7321</v>
      </c>
      <c r="I46">
        <v>7321</v>
      </c>
      <c r="J46">
        <v>0</v>
      </c>
      <c r="K46">
        <v>0</v>
      </c>
      <c r="L46" t="b">
        <v>0</v>
      </c>
      <c r="M46">
        <v>-1</v>
      </c>
      <c r="N46">
        <v>0</v>
      </c>
      <c r="O46" t="s">
        <v>4535</v>
      </c>
      <c r="P46">
        <v>0</v>
      </c>
      <c r="Q46">
        <v>5</v>
      </c>
      <c r="R46">
        <v>0</v>
      </c>
      <c r="S46">
        <v>0</v>
      </c>
      <c r="T46">
        <v>600</v>
      </c>
    </row>
    <row r="47" spans="1:20">
      <c r="A47">
        <v>3</v>
      </c>
      <c r="B47">
        <v>385</v>
      </c>
      <c r="D47">
        <v>2</v>
      </c>
      <c r="E47">
        <v>4002</v>
      </c>
      <c r="F47" t="s">
        <v>5757</v>
      </c>
      <c r="G47">
        <v>7331</v>
      </c>
      <c r="I47">
        <v>7331</v>
      </c>
      <c r="J47">
        <v>0</v>
      </c>
      <c r="K47">
        <v>0</v>
      </c>
      <c r="L47" t="b">
        <v>0</v>
      </c>
      <c r="M47">
        <v>1</v>
      </c>
      <c r="N47">
        <v>250</v>
      </c>
      <c r="O47" t="s">
        <v>4535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>
      <c r="A48">
        <v>3</v>
      </c>
      <c r="B48">
        <v>385</v>
      </c>
      <c r="D48">
        <v>2</v>
      </c>
      <c r="E48">
        <v>4002</v>
      </c>
      <c r="G48">
        <v>7332</v>
      </c>
      <c r="I48">
        <v>7332</v>
      </c>
      <c r="J48">
        <v>0</v>
      </c>
      <c r="K48">
        <v>0</v>
      </c>
      <c r="L48" t="b">
        <v>0</v>
      </c>
      <c r="M48">
        <v>1</v>
      </c>
      <c r="N48">
        <v>500</v>
      </c>
      <c r="O48" t="s">
        <v>4535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>
      <c r="A49">
        <v>3</v>
      </c>
      <c r="B49">
        <v>385</v>
      </c>
      <c r="D49">
        <v>2</v>
      </c>
      <c r="E49">
        <v>4002</v>
      </c>
      <c r="G49">
        <v>7333</v>
      </c>
      <c r="I49">
        <v>7333</v>
      </c>
      <c r="J49">
        <v>0</v>
      </c>
      <c r="K49">
        <v>0</v>
      </c>
      <c r="L49" t="b">
        <v>0</v>
      </c>
      <c r="M49">
        <v>1</v>
      </c>
      <c r="N49">
        <v>1000</v>
      </c>
      <c r="O49" t="s">
        <v>4535</v>
      </c>
      <c r="P49">
        <v>0</v>
      </c>
      <c r="Q49">
        <v>0</v>
      </c>
      <c r="R49">
        <v>0</v>
      </c>
      <c r="S49">
        <v>0</v>
      </c>
      <c r="T49">
        <v>0</v>
      </c>
    </row>
    <row r="50" spans="1:20">
      <c r="A50">
        <v>4</v>
      </c>
      <c r="B50">
        <v>386</v>
      </c>
      <c r="C50" t="s">
        <v>1540</v>
      </c>
      <c r="D50">
        <v>0</v>
      </c>
      <c r="E50">
        <v>361</v>
      </c>
      <c r="F50" t="s">
        <v>5721</v>
      </c>
      <c r="G50">
        <v>7401</v>
      </c>
      <c r="I50">
        <v>7401</v>
      </c>
      <c r="J50">
        <v>0</v>
      </c>
      <c r="K50">
        <v>0</v>
      </c>
      <c r="L50" t="b">
        <v>0</v>
      </c>
      <c r="M50">
        <v>4</v>
      </c>
      <c r="N50">
        <v>5</v>
      </c>
      <c r="O50" t="s">
        <v>4535</v>
      </c>
      <c r="P50">
        <v>0</v>
      </c>
      <c r="Q50">
        <v>3</v>
      </c>
      <c r="R50">
        <v>0</v>
      </c>
      <c r="S50">
        <v>0</v>
      </c>
      <c r="T50">
        <v>0</v>
      </c>
    </row>
    <row r="51" spans="1:20">
      <c r="A51">
        <v>4</v>
      </c>
      <c r="B51">
        <v>386</v>
      </c>
      <c r="D51">
        <v>0</v>
      </c>
      <c r="E51">
        <v>361</v>
      </c>
      <c r="G51">
        <v>7402</v>
      </c>
      <c r="I51">
        <v>7402</v>
      </c>
      <c r="J51">
        <v>0</v>
      </c>
      <c r="K51">
        <v>0</v>
      </c>
      <c r="L51" t="b">
        <v>0</v>
      </c>
      <c r="M51">
        <v>4</v>
      </c>
      <c r="N51">
        <v>6</v>
      </c>
      <c r="O51" t="s">
        <v>4535</v>
      </c>
      <c r="P51">
        <v>0</v>
      </c>
      <c r="Q51">
        <v>3</v>
      </c>
      <c r="R51">
        <v>0</v>
      </c>
      <c r="S51">
        <v>0</v>
      </c>
      <c r="T51">
        <v>0</v>
      </c>
    </row>
    <row r="52" spans="1:20">
      <c r="A52">
        <v>4</v>
      </c>
      <c r="B52">
        <v>386</v>
      </c>
      <c r="D52">
        <v>0</v>
      </c>
      <c r="E52">
        <v>361</v>
      </c>
      <c r="G52">
        <v>7403</v>
      </c>
      <c r="I52">
        <v>7403</v>
      </c>
      <c r="J52">
        <v>0</v>
      </c>
      <c r="K52">
        <v>0</v>
      </c>
      <c r="L52" t="b">
        <v>0</v>
      </c>
      <c r="M52">
        <v>4</v>
      </c>
      <c r="N52">
        <v>7</v>
      </c>
      <c r="O52" t="s">
        <v>4535</v>
      </c>
      <c r="P52">
        <v>0</v>
      </c>
      <c r="Q52">
        <v>3</v>
      </c>
      <c r="R52">
        <v>0</v>
      </c>
      <c r="S52">
        <v>0</v>
      </c>
      <c r="T52">
        <v>0</v>
      </c>
    </row>
    <row r="53" spans="1:20">
      <c r="A53">
        <v>4</v>
      </c>
      <c r="B53">
        <v>386</v>
      </c>
      <c r="D53">
        <v>0</v>
      </c>
      <c r="E53">
        <v>361</v>
      </c>
      <c r="G53">
        <v>7404</v>
      </c>
      <c r="I53">
        <v>7404</v>
      </c>
      <c r="J53">
        <v>0</v>
      </c>
      <c r="K53">
        <v>0</v>
      </c>
      <c r="L53" t="b">
        <v>0</v>
      </c>
      <c r="M53">
        <v>4</v>
      </c>
      <c r="N53">
        <v>8</v>
      </c>
      <c r="O53" t="s">
        <v>4535</v>
      </c>
      <c r="P53">
        <v>0</v>
      </c>
      <c r="Q53">
        <v>3</v>
      </c>
      <c r="R53">
        <v>0</v>
      </c>
      <c r="S53">
        <v>0</v>
      </c>
      <c r="T53">
        <v>0</v>
      </c>
    </row>
    <row r="54" spans="1:20">
      <c r="A54">
        <v>4</v>
      </c>
      <c r="B54">
        <v>386</v>
      </c>
      <c r="D54">
        <v>0</v>
      </c>
      <c r="E54">
        <v>361</v>
      </c>
      <c r="G54">
        <v>7405</v>
      </c>
      <c r="I54">
        <v>7405</v>
      </c>
      <c r="J54">
        <v>0</v>
      </c>
      <c r="K54">
        <v>0</v>
      </c>
      <c r="L54" t="b">
        <v>0</v>
      </c>
      <c r="M54">
        <v>4</v>
      </c>
      <c r="N54">
        <v>9</v>
      </c>
      <c r="O54" t="s">
        <v>4535</v>
      </c>
      <c r="P54">
        <v>0</v>
      </c>
      <c r="Q54">
        <v>3</v>
      </c>
      <c r="R54">
        <v>0</v>
      </c>
      <c r="S54">
        <v>0</v>
      </c>
      <c r="T54">
        <v>0</v>
      </c>
    </row>
    <row r="55" spans="1:20">
      <c r="A55">
        <v>4</v>
      </c>
      <c r="B55">
        <v>386</v>
      </c>
      <c r="D55">
        <v>0</v>
      </c>
      <c r="E55">
        <v>361</v>
      </c>
      <c r="G55">
        <v>7406</v>
      </c>
      <c r="I55">
        <v>7406</v>
      </c>
      <c r="J55">
        <v>0</v>
      </c>
      <c r="K55">
        <v>0</v>
      </c>
      <c r="L55" t="b">
        <v>0</v>
      </c>
      <c r="M55">
        <v>4</v>
      </c>
      <c r="N55">
        <v>10</v>
      </c>
      <c r="O55" t="s">
        <v>4535</v>
      </c>
      <c r="P55">
        <v>0</v>
      </c>
      <c r="Q55">
        <v>3</v>
      </c>
      <c r="R55">
        <v>0</v>
      </c>
      <c r="S55">
        <v>0</v>
      </c>
      <c r="T55">
        <v>0</v>
      </c>
    </row>
    <row r="56" spans="1:20">
      <c r="A56">
        <v>4</v>
      </c>
      <c r="B56">
        <v>386</v>
      </c>
      <c r="D56">
        <v>0</v>
      </c>
      <c r="E56">
        <v>361</v>
      </c>
      <c r="G56">
        <v>7407</v>
      </c>
      <c r="I56">
        <v>7407</v>
      </c>
      <c r="J56">
        <v>0</v>
      </c>
      <c r="K56">
        <v>0</v>
      </c>
      <c r="L56" t="b">
        <v>0</v>
      </c>
      <c r="M56">
        <v>4</v>
      </c>
      <c r="N56">
        <v>11</v>
      </c>
      <c r="O56" t="s">
        <v>4535</v>
      </c>
      <c r="P56">
        <v>0</v>
      </c>
      <c r="Q56">
        <v>3</v>
      </c>
      <c r="R56">
        <v>0</v>
      </c>
      <c r="S56">
        <v>0</v>
      </c>
      <c r="T56">
        <v>0</v>
      </c>
    </row>
    <row r="57" spans="1:20">
      <c r="A57">
        <v>4</v>
      </c>
      <c r="B57">
        <v>386</v>
      </c>
      <c r="D57">
        <v>0</v>
      </c>
      <c r="E57">
        <v>361</v>
      </c>
      <c r="G57">
        <v>7408</v>
      </c>
      <c r="I57">
        <v>7408</v>
      </c>
      <c r="J57">
        <v>0</v>
      </c>
      <c r="K57">
        <v>0</v>
      </c>
      <c r="L57" t="b">
        <v>0</v>
      </c>
      <c r="M57">
        <v>4</v>
      </c>
      <c r="N57">
        <v>12</v>
      </c>
      <c r="O57" t="s">
        <v>4535</v>
      </c>
      <c r="P57">
        <v>0</v>
      </c>
      <c r="Q57">
        <v>10</v>
      </c>
      <c r="R57">
        <v>0</v>
      </c>
      <c r="S57">
        <v>0</v>
      </c>
      <c r="T57">
        <v>0</v>
      </c>
    </row>
    <row r="58" spans="1:20">
      <c r="A58">
        <v>4</v>
      </c>
      <c r="B58">
        <v>386</v>
      </c>
      <c r="D58">
        <v>0</v>
      </c>
      <c r="E58">
        <v>361</v>
      </c>
      <c r="G58">
        <v>7409</v>
      </c>
      <c r="I58">
        <v>7409</v>
      </c>
      <c r="J58">
        <v>0</v>
      </c>
      <c r="K58">
        <v>0</v>
      </c>
      <c r="L58" t="b">
        <v>0</v>
      </c>
      <c r="M58">
        <v>4</v>
      </c>
      <c r="N58">
        <v>13</v>
      </c>
      <c r="O58" t="s">
        <v>4535</v>
      </c>
      <c r="P58">
        <v>0</v>
      </c>
      <c r="Q58">
        <v>10</v>
      </c>
      <c r="R58">
        <v>0</v>
      </c>
      <c r="S58">
        <v>0</v>
      </c>
      <c r="T58">
        <v>0</v>
      </c>
    </row>
    <row r="59" spans="1:20">
      <c r="A59">
        <v>4</v>
      </c>
      <c r="B59">
        <v>386</v>
      </c>
      <c r="D59">
        <v>0</v>
      </c>
      <c r="E59">
        <v>361</v>
      </c>
      <c r="G59">
        <v>7410</v>
      </c>
      <c r="I59">
        <v>7410</v>
      </c>
      <c r="J59">
        <v>0</v>
      </c>
      <c r="K59">
        <v>0</v>
      </c>
      <c r="L59" t="b">
        <v>0</v>
      </c>
      <c r="M59">
        <v>4</v>
      </c>
      <c r="N59">
        <v>14</v>
      </c>
      <c r="O59" t="s">
        <v>4535</v>
      </c>
      <c r="P59">
        <v>0</v>
      </c>
      <c r="Q59">
        <v>5</v>
      </c>
      <c r="R59">
        <v>0</v>
      </c>
      <c r="S59">
        <v>0</v>
      </c>
      <c r="T59">
        <v>0</v>
      </c>
    </row>
    <row r="60" spans="1:20">
      <c r="A60">
        <v>4</v>
      </c>
      <c r="B60">
        <v>386</v>
      </c>
      <c r="D60">
        <v>0</v>
      </c>
      <c r="E60">
        <v>361</v>
      </c>
      <c r="G60">
        <v>7411</v>
      </c>
      <c r="I60">
        <v>7411</v>
      </c>
      <c r="J60">
        <v>0</v>
      </c>
      <c r="K60">
        <v>0</v>
      </c>
      <c r="L60" t="b">
        <v>0</v>
      </c>
      <c r="M60">
        <v>4</v>
      </c>
      <c r="N60">
        <v>15</v>
      </c>
      <c r="O60" t="s">
        <v>4535</v>
      </c>
      <c r="P60">
        <v>0</v>
      </c>
      <c r="Q60">
        <v>5</v>
      </c>
      <c r="R60">
        <v>0</v>
      </c>
      <c r="S60">
        <v>0</v>
      </c>
      <c r="T60">
        <v>0</v>
      </c>
    </row>
    <row r="61" spans="1:20">
      <c r="A61">
        <v>4</v>
      </c>
      <c r="B61">
        <v>386</v>
      </c>
      <c r="D61">
        <v>0</v>
      </c>
      <c r="E61">
        <v>361</v>
      </c>
      <c r="G61">
        <v>7412</v>
      </c>
      <c r="I61">
        <v>7412</v>
      </c>
      <c r="J61">
        <v>0</v>
      </c>
      <c r="K61">
        <v>0</v>
      </c>
      <c r="L61" t="b">
        <v>0</v>
      </c>
      <c r="M61">
        <v>4</v>
      </c>
      <c r="N61">
        <v>16</v>
      </c>
      <c r="O61" t="s">
        <v>4535</v>
      </c>
      <c r="P61">
        <v>0</v>
      </c>
      <c r="Q61">
        <v>5</v>
      </c>
      <c r="R61">
        <v>0</v>
      </c>
      <c r="S61">
        <v>0</v>
      </c>
      <c r="T61">
        <v>0</v>
      </c>
    </row>
    <row r="62" spans="1:20">
      <c r="A62">
        <v>4</v>
      </c>
      <c r="B62">
        <v>386</v>
      </c>
      <c r="D62">
        <v>0</v>
      </c>
      <c r="E62">
        <v>361</v>
      </c>
      <c r="G62">
        <v>7413</v>
      </c>
      <c r="I62">
        <v>7413</v>
      </c>
      <c r="J62">
        <v>0</v>
      </c>
      <c r="K62">
        <v>0</v>
      </c>
      <c r="L62" t="b">
        <v>0</v>
      </c>
      <c r="M62">
        <v>4</v>
      </c>
      <c r="N62">
        <v>17</v>
      </c>
      <c r="O62" t="s">
        <v>4535</v>
      </c>
      <c r="P62">
        <v>0</v>
      </c>
      <c r="Q62">
        <v>5</v>
      </c>
      <c r="R62">
        <v>0</v>
      </c>
      <c r="S62">
        <v>0</v>
      </c>
      <c r="T62">
        <v>0</v>
      </c>
    </row>
    <row r="63" spans="1:20">
      <c r="A63">
        <v>4</v>
      </c>
      <c r="B63">
        <v>386</v>
      </c>
      <c r="D63">
        <v>0</v>
      </c>
      <c r="E63">
        <v>361</v>
      </c>
      <c r="G63">
        <v>7414</v>
      </c>
      <c r="I63">
        <v>7414</v>
      </c>
      <c r="J63">
        <v>0</v>
      </c>
      <c r="K63">
        <v>0</v>
      </c>
      <c r="L63" t="b">
        <v>0</v>
      </c>
      <c r="M63">
        <v>4</v>
      </c>
      <c r="N63">
        <v>18</v>
      </c>
      <c r="O63" t="s">
        <v>4535</v>
      </c>
      <c r="P63">
        <v>0</v>
      </c>
      <c r="Q63">
        <v>5</v>
      </c>
      <c r="R63">
        <v>0</v>
      </c>
      <c r="S63">
        <v>0</v>
      </c>
      <c r="T63">
        <v>0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DE3A-87C6-45F3-A4BD-109224542C40}">
  <sheetPr codeName="Sheet65"/>
  <dimension ref="A1:H23"/>
  <sheetViews>
    <sheetView workbookViewId="0"/>
    <sheetView workbookViewId="1"/>
  </sheetViews>
  <sheetFormatPr defaultRowHeight="16.5"/>
  <cols>
    <col min="1" max="1" width="15" bestFit="1" customWidth="1"/>
    <col min="2" max="2" width="12.375" bestFit="1" customWidth="1"/>
    <col min="3" max="3" width="11.625" bestFit="1" customWidth="1"/>
    <col min="4" max="5" width="16.75" bestFit="1" customWidth="1"/>
    <col min="6" max="6" width="19" bestFit="1" customWidth="1"/>
    <col min="7" max="7" width="11.875" bestFit="1" customWidth="1"/>
    <col min="8" max="8" width="15.5" bestFit="1" customWidth="1"/>
  </cols>
  <sheetData>
    <row r="1" spans="1:8">
      <c r="A1" s="9" t="s">
        <v>4997</v>
      </c>
      <c r="B1" s="9" t="s">
        <v>4998</v>
      </c>
      <c r="C1" s="9" t="s">
        <v>4999</v>
      </c>
      <c r="D1" s="9" t="s">
        <v>5000</v>
      </c>
      <c r="E1" s="9" t="s">
        <v>5001</v>
      </c>
      <c r="F1" s="9" t="s">
        <v>5002</v>
      </c>
      <c r="G1" s="9" t="s">
        <v>5003</v>
      </c>
      <c r="H1" s="9" t="s">
        <v>5004</v>
      </c>
    </row>
    <row r="2" spans="1:8">
      <c r="A2" s="19" t="s">
        <v>5005</v>
      </c>
      <c r="B2" s="19" t="s">
        <v>5006</v>
      </c>
      <c r="C2" s="19" t="s">
        <v>5007</v>
      </c>
      <c r="D2" s="19" t="s">
        <v>5008</v>
      </c>
      <c r="E2" s="19" t="s">
        <v>5009</v>
      </c>
      <c r="F2" s="19" t="s">
        <v>5010</v>
      </c>
      <c r="G2" s="19" t="s">
        <v>5011</v>
      </c>
      <c r="H2" s="19" t="s">
        <v>5012</v>
      </c>
    </row>
    <row r="3" spans="1:8">
      <c r="A3" s="1">
        <v>1</v>
      </c>
      <c r="B3" s="1" t="s">
        <v>5013</v>
      </c>
      <c r="C3" s="1">
        <v>3</v>
      </c>
      <c r="D3" s="1">
        <v>600</v>
      </c>
      <c r="E3" s="1">
        <v>0</v>
      </c>
      <c r="F3" s="1">
        <v>0</v>
      </c>
      <c r="G3" s="1">
        <v>1</v>
      </c>
      <c r="H3" s="1">
        <v>100</v>
      </c>
    </row>
    <row r="4" spans="1:8">
      <c r="A4" s="1">
        <v>2</v>
      </c>
      <c r="B4" s="1" t="s">
        <v>5014</v>
      </c>
      <c r="C4" s="1">
        <v>2</v>
      </c>
      <c r="D4" s="1">
        <v>500</v>
      </c>
      <c r="E4" s="1">
        <v>0</v>
      </c>
      <c r="F4" s="1">
        <v>0</v>
      </c>
      <c r="G4" s="1">
        <v>2</v>
      </c>
      <c r="H4" s="1">
        <v>101</v>
      </c>
    </row>
    <row r="5" spans="1:8">
      <c r="A5" s="1">
        <v>3</v>
      </c>
      <c r="B5" s="1" t="s">
        <v>5015</v>
      </c>
      <c r="C5" s="1">
        <v>1</v>
      </c>
      <c r="D5" s="1">
        <v>0</v>
      </c>
      <c r="E5" s="1">
        <v>2</v>
      </c>
      <c r="F5" s="1">
        <v>100</v>
      </c>
      <c r="G5" s="1">
        <v>101</v>
      </c>
      <c r="H5" s="1">
        <v>102</v>
      </c>
    </row>
    <row r="6" spans="1:8">
      <c r="A6" s="1">
        <v>4</v>
      </c>
      <c r="B6" s="1" t="s">
        <v>5015</v>
      </c>
      <c r="C6" s="1">
        <v>1</v>
      </c>
      <c r="D6" s="1">
        <v>0</v>
      </c>
      <c r="E6" s="1">
        <v>2</v>
      </c>
      <c r="F6" s="1">
        <v>101</v>
      </c>
      <c r="G6" s="1">
        <v>102</v>
      </c>
      <c r="H6" s="1">
        <v>103</v>
      </c>
    </row>
    <row r="7" spans="1:8">
      <c r="A7" s="1">
        <v>5</v>
      </c>
      <c r="B7" s="1" t="s">
        <v>5015</v>
      </c>
      <c r="C7" s="1">
        <v>1</v>
      </c>
      <c r="D7" s="1">
        <v>0</v>
      </c>
      <c r="E7" s="1">
        <v>2</v>
      </c>
      <c r="F7" s="1">
        <v>102</v>
      </c>
      <c r="G7" s="1">
        <v>103</v>
      </c>
      <c r="H7" s="1">
        <v>104</v>
      </c>
    </row>
    <row r="8" spans="1:8">
      <c r="A8" s="1">
        <v>6</v>
      </c>
      <c r="B8" s="1" t="s">
        <v>5015</v>
      </c>
      <c r="C8" s="1">
        <v>2</v>
      </c>
      <c r="D8" s="1">
        <v>0</v>
      </c>
      <c r="E8" s="1">
        <v>2</v>
      </c>
      <c r="F8" s="1">
        <v>103</v>
      </c>
      <c r="G8" s="1">
        <v>104</v>
      </c>
      <c r="H8" s="1">
        <v>105</v>
      </c>
    </row>
    <row r="9" spans="1:8">
      <c r="A9" s="1">
        <v>7</v>
      </c>
      <c r="B9" s="1" t="s">
        <v>5015</v>
      </c>
      <c r="C9" s="1">
        <v>1</v>
      </c>
      <c r="D9" s="1">
        <v>0</v>
      </c>
      <c r="E9" s="1">
        <v>2</v>
      </c>
      <c r="F9" s="1">
        <v>104</v>
      </c>
      <c r="G9" s="1">
        <v>105</v>
      </c>
      <c r="H9" s="1">
        <v>106</v>
      </c>
    </row>
    <row r="10" spans="1:8">
      <c r="A10" s="1">
        <v>8</v>
      </c>
      <c r="B10" s="1" t="s">
        <v>5015</v>
      </c>
      <c r="C10" s="1">
        <v>1</v>
      </c>
      <c r="D10" s="1">
        <v>0</v>
      </c>
      <c r="E10" s="1">
        <v>2</v>
      </c>
      <c r="F10" s="1">
        <v>105</v>
      </c>
      <c r="G10" s="1">
        <v>106</v>
      </c>
      <c r="H10" s="1">
        <v>107</v>
      </c>
    </row>
    <row r="11" spans="1:8">
      <c r="A11" s="1">
        <v>9</v>
      </c>
      <c r="B11" s="1" t="s">
        <v>5015</v>
      </c>
      <c r="C11" s="1">
        <v>1</v>
      </c>
      <c r="D11" s="1">
        <v>0</v>
      </c>
      <c r="E11" s="1">
        <v>2</v>
      </c>
      <c r="F11" s="1">
        <v>106</v>
      </c>
      <c r="G11" s="1">
        <v>301</v>
      </c>
      <c r="H11" s="1">
        <v>108</v>
      </c>
    </row>
    <row r="12" spans="1:8">
      <c r="A12" s="1">
        <v>10</v>
      </c>
      <c r="B12" s="1" t="s">
        <v>5015</v>
      </c>
      <c r="C12" s="1">
        <v>1</v>
      </c>
      <c r="D12" s="1">
        <v>0</v>
      </c>
      <c r="E12" s="1">
        <v>2</v>
      </c>
      <c r="F12" s="1">
        <v>108</v>
      </c>
      <c r="G12" s="1">
        <v>451</v>
      </c>
      <c r="H12" s="1">
        <v>110</v>
      </c>
    </row>
    <row r="13" spans="1:8">
      <c r="A13" s="1">
        <v>11</v>
      </c>
      <c r="B13" s="1" t="s">
        <v>5015</v>
      </c>
      <c r="C13" s="1">
        <v>3</v>
      </c>
      <c r="D13" s="1">
        <v>0</v>
      </c>
      <c r="E13" s="1">
        <v>2</v>
      </c>
      <c r="F13" s="1">
        <v>109</v>
      </c>
      <c r="G13" s="1">
        <v>452</v>
      </c>
      <c r="H13" s="1">
        <v>111</v>
      </c>
    </row>
    <row r="14" spans="1:8">
      <c r="A14" s="1">
        <v>12</v>
      </c>
      <c r="B14" s="1" t="s">
        <v>5015</v>
      </c>
      <c r="C14" s="1">
        <v>1</v>
      </c>
      <c r="D14" s="1">
        <v>0</v>
      </c>
      <c r="E14" s="1">
        <v>2</v>
      </c>
      <c r="F14" s="1">
        <v>110</v>
      </c>
      <c r="G14" s="1">
        <v>453</v>
      </c>
      <c r="H14" s="1">
        <v>112</v>
      </c>
    </row>
    <row r="15" spans="1:8">
      <c r="A15" s="1">
        <v>13</v>
      </c>
      <c r="B15" s="1" t="s">
        <v>5015</v>
      </c>
      <c r="C15" s="1">
        <v>1</v>
      </c>
      <c r="D15" s="1">
        <v>0</v>
      </c>
      <c r="E15" s="1">
        <v>2</v>
      </c>
      <c r="F15" s="1">
        <v>111</v>
      </c>
      <c r="G15" s="1">
        <v>454</v>
      </c>
      <c r="H15" s="1">
        <v>113</v>
      </c>
    </row>
    <row r="16" spans="1:8">
      <c r="A16" s="1">
        <v>14</v>
      </c>
      <c r="B16" s="1" t="s">
        <v>5015</v>
      </c>
      <c r="C16" s="1">
        <v>1</v>
      </c>
      <c r="D16" s="1">
        <v>0</v>
      </c>
      <c r="E16" s="1">
        <v>2</v>
      </c>
      <c r="F16" s="1">
        <v>112</v>
      </c>
      <c r="G16" s="1">
        <v>455</v>
      </c>
      <c r="H16" s="1">
        <v>114</v>
      </c>
    </row>
    <row r="17" spans="1:8">
      <c r="A17" s="1">
        <v>15</v>
      </c>
      <c r="B17" s="1" t="s">
        <v>5015</v>
      </c>
      <c r="C17" s="1">
        <v>2</v>
      </c>
      <c r="D17" s="1">
        <v>0</v>
      </c>
      <c r="E17" s="1">
        <v>2</v>
      </c>
      <c r="F17" s="1">
        <v>113</v>
      </c>
      <c r="G17" s="1">
        <v>456</v>
      </c>
      <c r="H17" s="1">
        <v>115</v>
      </c>
    </row>
    <row r="18" spans="1:8">
      <c r="A18" s="1">
        <v>16</v>
      </c>
      <c r="B18" s="1" t="s">
        <v>5015</v>
      </c>
      <c r="C18" s="1">
        <v>1</v>
      </c>
      <c r="D18" s="1">
        <v>0</v>
      </c>
      <c r="E18" s="1">
        <v>2</v>
      </c>
      <c r="F18" s="1">
        <v>114</v>
      </c>
      <c r="G18" s="1">
        <v>201</v>
      </c>
      <c r="H18" s="1">
        <v>116</v>
      </c>
    </row>
    <row r="19" spans="1:8">
      <c r="A19" s="1">
        <v>17</v>
      </c>
      <c r="B19" s="1" t="s">
        <v>5015</v>
      </c>
      <c r="C19" s="1">
        <v>1</v>
      </c>
      <c r="D19" s="1">
        <v>0</v>
      </c>
      <c r="E19" s="1">
        <v>2</v>
      </c>
      <c r="F19" s="1">
        <v>115</v>
      </c>
      <c r="G19" s="1">
        <v>202</v>
      </c>
      <c r="H19" s="1">
        <v>117</v>
      </c>
    </row>
    <row r="20" spans="1:8">
      <c r="A20" s="1">
        <v>18</v>
      </c>
      <c r="B20" s="1" t="s">
        <v>5015</v>
      </c>
      <c r="C20" s="1">
        <v>2</v>
      </c>
      <c r="D20" s="1">
        <v>0</v>
      </c>
      <c r="E20" s="1">
        <v>2</v>
      </c>
      <c r="F20" s="1">
        <v>116</v>
      </c>
      <c r="G20" s="1">
        <v>441</v>
      </c>
      <c r="H20" s="1">
        <v>118</v>
      </c>
    </row>
    <row r="21" spans="1:8">
      <c r="A21" s="1">
        <v>19</v>
      </c>
      <c r="B21" s="1" t="s">
        <v>5015</v>
      </c>
      <c r="C21" s="1">
        <v>1</v>
      </c>
      <c r="D21" s="1">
        <v>0</v>
      </c>
      <c r="E21" s="1">
        <v>2</v>
      </c>
      <c r="F21" s="1">
        <v>117</v>
      </c>
      <c r="G21" s="1">
        <v>444</v>
      </c>
      <c r="H21" s="1">
        <v>119</v>
      </c>
    </row>
    <row r="22" spans="1:8">
      <c r="A22" s="1">
        <v>20</v>
      </c>
      <c r="B22" s="1" t="s">
        <v>5015</v>
      </c>
      <c r="C22" s="1">
        <v>1</v>
      </c>
      <c r="D22" s="1">
        <v>0</v>
      </c>
      <c r="E22" s="1">
        <v>2</v>
      </c>
      <c r="F22" s="1">
        <v>118</v>
      </c>
      <c r="G22" s="1">
        <v>445</v>
      </c>
      <c r="H22" s="1">
        <v>120</v>
      </c>
    </row>
    <row r="23" spans="1:8">
      <c r="A23" s="1">
        <v>21</v>
      </c>
      <c r="B23" s="1" t="s">
        <v>5015</v>
      </c>
      <c r="C23" s="1">
        <v>1</v>
      </c>
      <c r="D23" s="1">
        <v>0</v>
      </c>
      <c r="E23" s="1">
        <v>2</v>
      </c>
      <c r="F23" s="1">
        <v>119</v>
      </c>
      <c r="G23" s="1">
        <v>450</v>
      </c>
      <c r="H23" s="1">
        <v>121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D09C-ECDA-4FFE-BCE4-A9C5184FE3A5}">
  <sheetPr codeName="Sheet13"/>
  <dimension ref="A1:L60"/>
  <sheetViews>
    <sheetView workbookViewId="0"/>
    <sheetView workbookViewId="1"/>
  </sheetViews>
  <sheetFormatPr defaultRowHeight="16.5"/>
  <cols>
    <col min="1" max="1" width="12.75" bestFit="1" customWidth="1"/>
    <col min="2" max="2" width="22.75" customWidth="1"/>
    <col min="3" max="3" width="18.125" customWidth="1"/>
    <col min="4" max="4" width="12.625" bestFit="1" customWidth="1"/>
    <col min="5" max="5" width="20.625" bestFit="1" customWidth="1"/>
    <col min="6" max="6" width="18.625" bestFit="1" customWidth="1"/>
    <col min="7" max="7" width="72.375" bestFit="1" customWidth="1"/>
    <col min="8" max="8" width="12.625" bestFit="1" customWidth="1"/>
    <col min="9" max="9" width="21.625" bestFit="1" customWidth="1"/>
    <col min="10" max="10" width="8.125" bestFit="1" customWidth="1"/>
    <col min="11" max="11" width="19.375" bestFit="1" customWidth="1"/>
  </cols>
  <sheetData>
    <row r="1" spans="1:12">
      <c r="A1" s="9" t="s">
        <v>17</v>
      </c>
      <c r="B1" s="9" t="s">
        <v>545</v>
      </c>
      <c r="C1" s="9" t="s">
        <v>21</v>
      </c>
      <c r="D1" s="9" t="s">
        <v>580</v>
      </c>
      <c r="E1" s="9" t="s">
        <v>18</v>
      </c>
      <c r="F1" s="9" t="s">
        <v>581</v>
      </c>
      <c r="G1" s="9" t="s">
        <v>19</v>
      </c>
      <c r="H1" s="9" t="s">
        <v>582</v>
      </c>
      <c r="I1" s="9" t="s">
        <v>583</v>
      </c>
      <c r="J1" s="9" t="s">
        <v>584</v>
      </c>
      <c r="K1" s="9" t="s">
        <v>514</v>
      </c>
    </row>
    <row r="2" spans="1:12">
      <c r="A2" s="19" t="s">
        <v>3520</v>
      </c>
      <c r="B2" s="19" t="s">
        <v>3521</v>
      </c>
      <c r="C2" s="19" t="s">
        <v>3522</v>
      </c>
      <c r="D2" s="19" t="s">
        <v>3523</v>
      </c>
      <c r="E2" s="19" t="s">
        <v>3524</v>
      </c>
      <c r="F2" s="19" t="s">
        <v>3525</v>
      </c>
      <c r="G2" s="19" t="s">
        <v>3526</v>
      </c>
      <c r="H2" s="19" t="s">
        <v>3527</v>
      </c>
      <c r="I2" s="19" t="s">
        <v>3528</v>
      </c>
      <c r="J2" s="19" t="s">
        <v>3529</v>
      </c>
      <c r="K2" s="19" t="s">
        <v>3530</v>
      </c>
      <c r="L2" s="13"/>
    </row>
    <row r="3" spans="1:12">
      <c r="A3">
        <v>1</v>
      </c>
      <c r="B3" t="s">
        <v>585</v>
      </c>
      <c r="C3" t="s">
        <v>27</v>
      </c>
      <c r="D3">
        <v>0.8</v>
      </c>
      <c r="E3" t="s">
        <v>586</v>
      </c>
      <c r="G3" t="s">
        <v>587</v>
      </c>
      <c r="H3">
        <v>2</v>
      </c>
      <c r="I3" t="s">
        <v>273</v>
      </c>
      <c r="J3" t="b">
        <v>0</v>
      </c>
      <c r="K3" t="s">
        <v>588</v>
      </c>
    </row>
    <row r="4" spans="1:12">
      <c r="A4">
        <v>2</v>
      </c>
      <c r="B4" t="s">
        <v>589</v>
      </c>
      <c r="C4" t="s">
        <v>27</v>
      </c>
      <c r="D4">
        <v>0.8</v>
      </c>
      <c r="E4" t="s">
        <v>590</v>
      </c>
      <c r="G4" t="s">
        <v>591</v>
      </c>
      <c r="H4">
        <v>4</v>
      </c>
      <c r="I4" t="s">
        <v>273</v>
      </c>
      <c r="J4" t="b">
        <v>0</v>
      </c>
      <c r="K4" t="s">
        <v>592</v>
      </c>
    </row>
    <row r="5" spans="1:12">
      <c r="A5">
        <v>3</v>
      </c>
      <c r="B5" t="s">
        <v>593</v>
      </c>
      <c r="C5" t="s">
        <v>27</v>
      </c>
      <c r="D5">
        <v>0.5</v>
      </c>
      <c r="E5" t="s">
        <v>594</v>
      </c>
      <c r="G5" t="s">
        <v>595</v>
      </c>
      <c r="H5">
        <v>1</v>
      </c>
      <c r="I5" t="s">
        <v>273</v>
      </c>
      <c r="J5" t="b">
        <v>1</v>
      </c>
      <c r="K5" t="s">
        <v>596</v>
      </c>
    </row>
    <row r="6" spans="1:12">
      <c r="A6">
        <v>4</v>
      </c>
      <c r="B6" t="s">
        <v>597</v>
      </c>
      <c r="C6" t="s">
        <v>27</v>
      </c>
      <c r="D6">
        <v>0.3</v>
      </c>
      <c r="E6" t="s">
        <v>598</v>
      </c>
      <c r="G6" t="s">
        <v>599</v>
      </c>
      <c r="H6">
        <v>1</v>
      </c>
      <c r="I6" t="s">
        <v>273</v>
      </c>
      <c r="J6" t="b">
        <v>0</v>
      </c>
      <c r="K6" t="s">
        <v>600</v>
      </c>
    </row>
    <row r="7" spans="1:12">
      <c r="A7">
        <v>5</v>
      </c>
      <c r="B7" t="s">
        <v>601</v>
      </c>
      <c r="C7" t="s">
        <v>27</v>
      </c>
      <c r="D7">
        <v>0.3</v>
      </c>
      <c r="E7" t="s">
        <v>602</v>
      </c>
      <c r="G7" t="s">
        <v>603</v>
      </c>
      <c r="H7">
        <v>1</v>
      </c>
      <c r="I7" t="s">
        <v>273</v>
      </c>
      <c r="J7" t="b">
        <v>0</v>
      </c>
      <c r="K7" t="s">
        <v>604</v>
      </c>
    </row>
    <row r="8" spans="1:12">
      <c r="A8">
        <v>6</v>
      </c>
      <c r="B8" t="s">
        <v>605</v>
      </c>
      <c r="C8" t="s">
        <v>27</v>
      </c>
      <c r="D8">
        <v>0.7</v>
      </c>
      <c r="E8" t="s">
        <v>606</v>
      </c>
      <c r="G8" t="s">
        <v>607</v>
      </c>
      <c r="H8">
        <v>5</v>
      </c>
      <c r="I8" t="s">
        <v>585</v>
      </c>
      <c r="J8" t="b">
        <v>0</v>
      </c>
      <c r="K8" t="s">
        <v>608</v>
      </c>
    </row>
    <row r="9" spans="1:12">
      <c r="A9">
        <v>7</v>
      </c>
      <c r="B9" t="s">
        <v>609</v>
      </c>
      <c r="C9" t="s">
        <v>27</v>
      </c>
      <c r="D9">
        <v>0.5</v>
      </c>
      <c r="E9" t="s">
        <v>610</v>
      </c>
      <c r="G9" t="s">
        <v>611</v>
      </c>
      <c r="H9">
        <v>5</v>
      </c>
      <c r="I9" t="s">
        <v>273</v>
      </c>
      <c r="J9" t="b">
        <v>0</v>
      </c>
      <c r="K9" t="s">
        <v>612</v>
      </c>
    </row>
    <row r="10" spans="1:12">
      <c r="A10">
        <v>8</v>
      </c>
      <c r="B10" t="s">
        <v>549</v>
      </c>
      <c r="C10" t="s">
        <v>27</v>
      </c>
      <c r="D10">
        <v>0.3</v>
      </c>
      <c r="E10" t="s">
        <v>613</v>
      </c>
      <c r="G10" t="s">
        <v>614</v>
      </c>
      <c r="H10">
        <v>3</v>
      </c>
      <c r="I10" t="s">
        <v>273</v>
      </c>
      <c r="J10" t="b">
        <v>0</v>
      </c>
      <c r="K10" t="s">
        <v>615</v>
      </c>
    </row>
    <row r="11" spans="1:12">
      <c r="A11">
        <v>9</v>
      </c>
      <c r="B11" t="s">
        <v>550</v>
      </c>
      <c r="C11" t="s">
        <v>27</v>
      </c>
      <c r="D11">
        <v>0.2</v>
      </c>
      <c r="E11" t="s">
        <v>616</v>
      </c>
      <c r="G11" t="s">
        <v>617</v>
      </c>
      <c r="H11">
        <v>1</v>
      </c>
      <c r="I11" t="s">
        <v>273</v>
      </c>
      <c r="J11" t="b">
        <v>0</v>
      </c>
      <c r="K11" t="s">
        <v>618</v>
      </c>
    </row>
    <row r="12" spans="1:12">
      <c r="A12">
        <v>10</v>
      </c>
      <c r="B12" t="s">
        <v>551</v>
      </c>
      <c r="C12" t="s">
        <v>27</v>
      </c>
      <c r="D12">
        <v>0.5</v>
      </c>
      <c r="E12" t="s">
        <v>619</v>
      </c>
      <c r="G12" t="s">
        <v>620</v>
      </c>
      <c r="H12">
        <v>1</v>
      </c>
      <c r="I12" t="s">
        <v>273</v>
      </c>
      <c r="J12" t="b">
        <v>0</v>
      </c>
      <c r="K12" t="s">
        <v>621</v>
      </c>
    </row>
    <row r="13" spans="1:12">
      <c r="A13">
        <v>11</v>
      </c>
      <c r="B13" t="s">
        <v>552</v>
      </c>
      <c r="C13" t="s">
        <v>27</v>
      </c>
      <c r="D13">
        <v>2.5</v>
      </c>
      <c r="E13" t="s">
        <v>622</v>
      </c>
      <c r="G13" t="s">
        <v>623</v>
      </c>
      <c r="H13">
        <v>7</v>
      </c>
      <c r="I13" t="s">
        <v>273</v>
      </c>
      <c r="J13" t="b">
        <v>0</v>
      </c>
      <c r="K13" t="s">
        <v>624</v>
      </c>
    </row>
    <row r="14" spans="1:12">
      <c r="A14">
        <v>12</v>
      </c>
      <c r="B14" t="s">
        <v>553</v>
      </c>
      <c r="C14" t="s">
        <v>27</v>
      </c>
      <c r="D14">
        <v>0</v>
      </c>
      <c r="E14" t="s">
        <v>625</v>
      </c>
      <c r="G14" t="s">
        <v>626</v>
      </c>
      <c r="H14">
        <v>1</v>
      </c>
      <c r="I14" t="s">
        <v>273</v>
      </c>
      <c r="J14" t="b">
        <v>0</v>
      </c>
      <c r="K14" t="s">
        <v>627</v>
      </c>
    </row>
    <row r="15" spans="1:12">
      <c r="A15">
        <v>13</v>
      </c>
      <c r="B15" t="s">
        <v>554</v>
      </c>
      <c r="C15" t="s">
        <v>27</v>
      </c>
      <c r="D15">
        <v>0</v>
      </c>
      <c r="E15" t="s">
        <v>628</v>
      </c>
      <c r="G15" t="s">
        <v>629</v>
      </c>
      <c r="H15">
        <v>1</v>
      </c>
      <c r="I15" t="s">
        <v>273</v>
      </c>
      <c r="J15" t="b">
        <v>0</v>
      </c>
      <c r="K15" t="s">
        <v>630</v>
      </c>
    </row>
    <row r="16" spans="1:12">
      <c r="A16">
        <v>14</v>
      </c>
      <c r="B16" t="s">
        <v>631</v>
      </c>
      <c r="C16" t="s">
        <v>27</v>
      </c>
      <c r="D16">
        <v>2</v>
      </c>
      <c r="E16" t="s">
        <v>632</v>
      </c>
      <c r="G16" t="s">
        <v>633</v>
      </c>
      <c r="H16">
        <v>1</v>
      </c>
      <c r="I16" t="s">
        <v>273</v>
      </c>
      <c r="J16" t="b">
        <v>0</v>
      </c>
      <c r="K16" t="s">
        <v>634</v>
      </c>
    </row>
    <row r="17" spans="1:11">
      <c r="A17">
        <v>15</v>
      </c>
      <c r="B17" t="s">
        <v>555</v>
      </c>
      <c r="C17" t="s">
        <v>27</v>
      </c>
      <c r="D17">
        <v>0.5</v>
      </c>
      <c r="E17" t="s">
        <v>635</v>
      </c>
      <c r="G17" t="s">
        <v>636</v>
      </c>
      <c r="H17">
        <v>1</v>
      </c>
      <c r="I17" t="s">
        <v>273</v>
      </c>
      <c r="J17" t="b">
        <v>0</v>
      </c>
      <c r="K17" t="s">
        <v>637</v>
      </c>
    </row>
    <row r="18" spans="1:11">
      <c r="A18">
        <v>16</v>
      </c>
      <c r="B18" t="s">
        <v>555</v>
      </c>
      <c r="C18" t="s">
        <v>27</v>
      </c>
      <c r="D18">
        <v>1</v>
      </c>
      <c r="E18" t="s">
        <v>638</v>
      </c>
      <c r="G18" t="s">
        <v>639</v>
      </c>
      <c r="H18">
        <v>4</v>
      </c>
      <c r="I18" t="s">
        <v>273</v>
      </c>
      <c r="J18" t="b">
        <v>0</v>
      </c>
      <c r="K18" t="s">
        <v>637</v>
      </c>
    </row>
    <row r="19" spans="1:11">
      <c r="A19">
        <v>17</v>
      </c>
      <c r="B19" t="s">
        <v>640</v>
      </c>
      <c r="C19" t="s">
        <v>27</v>
      </c>
      <c r="D19">
        <v>0</v>
      </c>
      <c r="E19" t="s">
        <v>641</v>
      </c>
      <c r="G19" t="s">
        <v>642</v>
      </c>
      <c r="H19">
        <v>1</v>
      </c>
      <c r="I19" t="s">
        <v>273</v>
      </c>
      <c r="J19" t="b">
        <v>0</v>
      </c>
      <c r="K19" t="s">
        <v>643</v>
      </c>
    </row>
    <row r="20" spans="1:11">
      <c r="A20">
        <v>18</v>
      </c>
      <c r="B20" t="s">
        <v>644</v>
      </c>
      <c r="C20" t="s">
        <v>27</v>
      </c>
      <c r="D20">
        <v>0</v>
      </c>
      <c r="E20" t="s">
        <v>645</v>
      </c>
      <c r="G20" t="s">
        <v>646</v>
      </c>
      <c r="H20">
        <v>4</v>
      </c>
      <c r="I20" t="s">
        <v>551</v>
      </c>
      <c r="J20" t="b">
        <v>0</v>
      </c>
      <c r="K20" t="s">
        <v>621</v>
      </c>
    </row>
    <row r="21" spans="1:11">
      <c r="A21">
        <v>19</v>
      </c>
      <c r="B21" t="s">
        <v>647</v>
      </c>
      <c r="C21" t="s">
        <v>27</v>
      </c>
      <c r="D21">
        <v>0</v>
      </c>
      <c r="E21" t="s">
        <v>648</v>
      </c>
      <c r="G21" t="s">
        <v>649</v>
      </c>
      <c r="H21">
        <v>3</v>
      </c>
      <c r="I21" t="s">
        <v>553</v>
      </c>
      <c r="J21" t="b">
        <v>0</v>
      </c>
      <c r="K21" t="s">
        <v>627</v>
      </c>
    </row>
    <row r="22" spans="1:11">
      <c r="A22">
        <v>20</v>
      </c>
      <c r="B22" t="s">
        <v>650</v>
      </c>
      <c r="C22" t="s">
        <v>27</v>
      </c>
      <c r="D22">
        <v>0</v>
      </c>
      <c r="E22" t="s">
        <v>651</v>
      </c>
      <c r="G22" t="s">
        <v>652</v>
      </c>
      <c r="H22">
        <v>3</v>
      </c>
      <c r="I22" t="s">
        <v>554</v>
      </c>
      <c r="J22" t="b">
        <v>0</v>
      </c>
      <c r="K22" t="s">
        <v>630</v>
      </c>
    </row>
    <row r="23" spans="1:11">
      <c r="A23">
        <v>21</v>
      </c>
      <c r="B23" t="s">
        <v>653</v>
      </c>
      <c r="C23" t="s">
        <v>27</v>
      </c>
      <c r="D23">
        <v>0</v>
      </c>
      <c r="E23" t="s">
        <v>654</v>
      </c>
      <c r="G23" t="s">
        <v>655</v>
      </c>
      <c r="H23">
        <v>2</v>
      </c>
      <c r="I23" t="s">
        <v>640</v>
      </c>
      <c r="J23" t="b">
        <v>0</v>
      </c>
      <c r="K23" t="s">
        <v>643</v>
      </c>
    </row>
    <row r="24" spans="1:11">
      <c r="A24">
        <v>22</v>
      </c>
      <c r="B24" t="s">
        <v>656</v>
      </c>
      <c r="C24" t="s">
        <v>27</v>
      </c>
      <c r="D24">
        <v>0</v>
      </c>
      <c r="E24" t="s">
        <v>657</v>
      </c>
      <c r="G24" t="s">
        <v>658</v>
      </c>
      <c r="H24">
        <v>5</v>
      </c>
      <c r="I24" t="s">
        <v>589</v>
      </c>
      <c r="J24" t="b">
        <v>0</v>
      </c>
      <c r="K24" t="s">
        <v>592</v>
      </c>
    </row>
    <row r="25" spans="1:11">
      <c r="A25">
        <v>101</v>
      </c>
      <c r="B25" t="s">
        <v>273</v>
      </c>
      <c r="C25" t="s">
        <v>44</v>
      </c>
      <c r="D25">
        <v>0.1</v>
      </c>
      <c r="E25" t="s">
        <v>659</v>
      </c>
      <c r="F25" t="s">
        <v>660</v>
      </c>
      <c r="G25" t="s">
        <v>661</v>
      </c>
      <c r="H25">
        <v>1</v>
      </c>
      <c r="I25" t="s">
        <v>273</v>
      </c>
      <c r="J25" t="b">
        <v>0</v>
      </c>
      <c r="K25" t="s">
        <v>556</v>
      </c>
    </row>
    <row r="26" spans="1:11">
      <c r="A26">
        <v>102</v>
      </c>
      <c r="B26" t="s">
        <v>273</v>
      </c>
      <c r="C26" t="s">
        <v>30</v>
      </c>
      <c r="D26">
        <v>0.1</v>
      </c>
      <c r="E26" t="s">
        <v>662</v>
      </c>
      <c r="F26" t="s">
        <v>663</v>
      </c>
      <c r="G26" t="s">
        <v>664</v>
      </c>
      <c r="H26">
        <v>1</v>
      </c>
      <c r="I26" t="s">
        <v>273</v>
      </c>
      <c r="J26" t="b">
        <v>0</v>
      </c>
      <c r="K26" t="s">
        <v>557</v>
      </c>
    </row>
    <row r="27" spans="1:11">
      <c r="A27">
        <v>103</v>
      </c>
      <c r="B27" t="s">
        <v>273</v>
      </c>
      <c r="C27" t="s">
        <v>63</v>
      </c>
      <c r="D27">
        <v>0.1</v>
      </c>
      <c r="E27" t="s">
        <v>665</v>
      </c>
      <c r="F27" t="s">
        <v>558</v>
      </c>
      <c r="G27" t="s">
        <v>666</v>
      </c>
      <c r="H27">
        <v>1</v>
      </c>
      <c r="I27" t="s">
        <v>273</v>
      </c>
      <c r="J27" t="b">
        <v>0</v>
      </c>
      <c r="K27" t="s">
        <v>559</v>
      </c>
    </row>
    <row r="28" spans="1:11">
      <c r="A28">
        <v>104</v>
      </c>
      <c r="B28" t="s">
        <v>273</v>
      </c>
      <c r="C28" t="s">
        <v>560</v>
      </c>
      <c r="D28">
        <v>0.01</v>
      </c>
      <c r="E28" t="s">
        <v>667</v>
      </c>
      <c r="F28" t="s">
        <v>579</v>
      </c>
      <c r="G28" t="s">
        <v>668</v>
      </c>
      <c r="H28">
        <v>1</v>
      </c>
      <c r="I28" t="s">
        <v>273</v>
      </c>
      <c r="J28" t="b">
        <v>0</v>
      </c>
      <c r="K28" t="s">
        <v>561</v>
      </c>
    </row>
    <row r="29" spans="1:11">
      <c r="A29">
        <v>105</v>
      </c>
      <c r="B29" t="s">
        <v>273</v>
      </c>
      <c r="C29" t="s">
        <v>562</v>
      </c>
      <c r="D29">
        <v>0.01</v>
      </c>
      <c r="E29" t="s">
        <v>669</v>
      </c>
      <c r="F29" t="s">
        <v>577</v>
      </c>
      <c r="G29" t="s">
        <v>670</v>
      </c>
      <c r="H29">
        <v>1</v>
      </c>
      <c r="I29" t="s">
        <v>273</v>
      </c>
      <c r="J29" t="b">
        <v>0</v>
      </c>
      <c r="K29" t="s">
        <v>563</v>
      </c>
    </row>
    <row r="30" spans="1:11">
      <c r="A30">
        <v>106</v>
      </c>
      <c r="B30" t="s">
        <v>273</v>
      </c>
      <c r="C30" t="s">
        <v>564</v>
      </c>
      <c r="D30">
        <v>0.01</v>
      </c>
      <c r="E30" t="s">
        <v>671</v>
      </c>
      <c r="F30" t="s">
        <v>578</v>
      </c>
      <c r="G30" t="s">
        <v>672</v>
      </c>
      <c r="H30">
        <v>1</v>
      </c>
      <c r="I30" t="s">
        <v>273</v>
      </c>
      <c r="J30" t="b">
        <v>0</v>
      </c>
      <c r="K30" t="s">
        <v>565</v>
      </c>
    </row>
    <row r="31" spans="1:11">
      <c r="A31">
        <v>107</v>
      </c>
      <c r="B31" t="s">
        <v>273</v>
      </c>
      <c r="C31" t="s">
        <v>566</v>
      </c>
      <c r="D31">
        <v>0.1</v>
      </c>
      <c r="E31" t="s">
        <v>673</v>
      </c>
      <c r="F31" t="s">
        <v>567</v>
      </c>
      <c r="G31" t="s">
        <v>674</v>
      </c>
      <c r="H31">
        <v>1</v>
      </c>
      <c r="I31" t="s">
        <v>273</v>
      </c>
      <c r="J31" t="b">
        <v>0</v>
      </c>
      <c r="K31" t="s">
        <v>568</v>
      </c>
    </row>
    <row r="32" spans="1:11">
      <c r="A32">
        <v>108</v>
      </c>
      <c r="B32" t="s">
        <v>273</v>
      </c>
      <c r="C32" t="s">
        <v>96</v>
      </c>
      <c r="D32">
        <v>0.1</v>
      </c>
      <c r="E32" t="s">
        <v>675</v>
      </c>
      <c r="F32" t="s">
        <v>676</v>
      </c>
      <c r="G32" t="s">
        <v>677</v>
      </c>
      <c r="H32">
        <v>1</v>
      </c>
      <c r="I32" t="s">
        <v>273</v>
      </c>
      <c r="J32" t="b">
        <v>1</v>
      </c>
      <c r="K32" t="s">
        <v>556</v>
      </c>
    </row>
    <row r="33" spans="1:11">
      <c r="A33">
        <v>109</v>
      </c>
      <c r="B33" t="s">
        <v>273</v>
      </c>
      <c r="C33" t="s">
        <v>101</v>
      </c>
      <c r="D33">
        <v>0.1</v>
      </c>
      <c r="E33" t="s">
        <v>678</v>
      </c>
      <c r="F33" t="s">
        <v>679</v>
      </c>
      <c r="G33" t="s">
        <v>680</v>
      </c>
      <c r="H33">
        <v>1</v>
      </c>
      <c r="I33" t="s">
        <v>273</v>
      </c>
      <c r="J33" t="b">
        <v>1</v>
      </c>
      <c r="K33" t="s">
        <v>557</v>
      </c>
    </row>
    <row r="34" spans="1:11">
      <c r="A34">
        <v>110</v>
      </c>
      <c r="B34" t="s">
        <v>273</v>
      </c>
      <c r="C34" t="s">
        <v>570</v>
      </c>
      <c r="D34">
        <v>0.01</v>
      </c>
      <c r="E34" t="s">
        <v>681</v>
      </c>
      <c r="F34" t="s">
        <v>682</v>
      </c>
      <c r="G34" t="s">
        <v>683</v>
      </c>
      <c r="H34">
        <v>1</v>
      </c>
      <c r="I34" t="s">
        <v>273</v>
      </c>
      <c r="J34" t="b">
        <v>1</v>
      </c>
      <c r="K34" t="s">
        <v>561</v>
      </c>
    </row>
    <row r="35" spans="1:11">
      <c r="A35">
        <v>111</v>
      </c>
      <c r="B35" t="s">
        <v>273</v>
      </c>
      <c r="C35" t="s">
        <v>571</v>
      </c>
      <c r="D35">
        <v>0.01</v>
      </c>
      <c r="E35" t="s">
        <v>684</v>
      </c>
      <c r="F35" t="s">
        <v>685</v>
      </c>
      <c r="G35" t="s">
        <v>686</v>
      </c>
      <c r="H35">
        <v>1</v>
      </c>
      <c r="I35" t="s">
        <v>273</v>
      </c>
      <c r="J35" t="b">
        <v>1</v>
      </c>
      <c r="K35" t="s">
        <v>563</v>
      </c>
    </row>
    <row r="36" spans="1:11">
      <c r="A36">
        <v>112</v>
      </c>
      <c r="B36" t="s">
        <v>273</v>
      </c>
      <c r="C36" t="s">
        <v>572</v>
      </c>
      <c r="D36">
        <v>0.1</v>
      </c>
      <c r="E36" t="s">
        <v>687</v>
      </c>
      <c r="F36" t="s">
        <v>688</v>
      </c>
      <c r="G36" t="s">
        <v>689</v>
      </c>
      <c r="H36">
        <v>1</v>
      </c>
      <c r="I36" t="s">
        <v>273</v>
      </c>
      <c r="J36" t="b">
        <v>1</v>
      </c>
      <c r="K36" t="s">
        <v>573</v>
      </c>
    </row>
    <row r="37" spans="1:11">
      <c r="A37">
        <v>113</v>
      </c>
      <c r="B37" t="s">
        <v>273</v>
      </c>
      <c r="C37" t="s">
        <v>44</v>
      </c>
      <c r="D37">
        <v>0.3</v>
      </c>
      <c r="E37" t="s">
        <v>690</v>
      </c>
      <c r="F37" t="s">
        <v>574</v>
      </c>
      <c r="G37" t="s">
        <v>691</v>
      </c>
      <c r="H37">
        <v>3</v>
      </c>
      <c r="I37" t="s">
        <v>273</v>
      </c>
      <c r="J37" t="b">
        <v>0</v>
      </c>
      <c r="K37" t="s">
        <v>556</v>
      </c>
    </row>
    <row r="38" spans="1:11">
      <c r="A38">
        <v>114</v>
      </c>
      <c r="B38" t="s">
        <v>273</v>
      </c>
      <c r="C38" t="s">
        <v>30</v>
      </c>
      <c r="D38">
        <v>0.3</v>
      </c>
      <c r="E38" t="s">
        <v>692</v>
      </c>
      <c r="F38" t="s">
        <v>575</v>
      </c>
      <c r="G38" t="s">
        <v>693</v>
      </c>
      <c r="H38">
        <v>3</v>
      </c>
      <c r="I38" t="s">
        <v>273</v>
      </c>
      <c r="J38" t="b">
        <v>0</v>
      </c>
      <c r="K38" t="s">
        <v>557</v>
      </c>
    </row>
    <row r="39" spans="1:11">
      <c r="A39">
        <v>115</v>
      </c>
      <c r="B39" t="s">
        <v>273</v>
      </c>
      <c r="C39" t="s">
        <v>63</v>
      </c>
      <c r="D39">
        <v>0.3</v>
      </c>
      <c r="E39" t="s">
        <v>694</v>
      </c>
      <c r="F39" t="s">
        <v>576</v>
      </c>
      <c r="G39" t="s">
        <v>695</v>
      </c>
      <c r="H39">
        <v>3</v>
      </c>
      <c r="I39" t="s">
        <v>273</v>
      </c>
      <c r="J39" t="b">
        <v>0</v>
      </c>
      <c r="K39" t="s">
        <v>559</v>
      </c>
    </row>
    <row r="40" spans="1:11">
      <c r="A40">
        <v>116</v>
      </c>
      <c r="B40" t="s">
        <v>273</v>
      </c>
      <c r="C40" t="s">
        <v>560</v>
      </c>
      <c r="D40">
        <v>0.03</v>
      </c>
      <c r="E40" t="s">
        <v>696</v>
      </c>
      <c r="F40" t="s">
        <v>579</v>
      </c>
      <c r="G40" t="s">
        <v>697</v>
      </c>
      <c r="H40">
        <v>3</v>
      </c>
      <c r="I40" t="s">
        <v>273</v>
      </c>
      <c r="J40" t="b">
        <v>0</v>
      </c>
      <c r="K40" t="s">
        <v>561</v>
      </c>
    </row>
    <row r="41" spans="1:11">
      <c r="A41">
        <v>117</v>
      </c>
      <c r="B41" t="s">
        <v>273</v>
      </c>
      <c r="C41" t="s">
        <v>562</v>
      </c>
      <c r="D41">
        <v>0.03</v>
      </c>
      <c r="E41" t="s">
        <v>698</v>
      </c>
      <c r="F41" t="s">
        <v>577</v>
      </c>
      <c r="G41" t="s">
        <v>699</v>
      </c>
      <c r="H41">
        <v>3</v>
      </c>
      <c r="I41" t="s">
        <v>273</v>
      </c>
      <c r="J41" t="b">
        <v>0</v>
      </c>
      <c r="K41" t="s">
        <v>563</v>
      </c>
    </row>
    <row r="42" spans="1:11">
      <c r="A42">
        <v>118</v>
      </c>
      <c r="B42" t="s">
        <v>273</v>
      </c>
      <c r="C42" t="s">
        <v>564</v>
      </c>
      <c r="D42">
        <v>0.03</v>
      </c>
      <c r="E42" t="s">
        <v>700</v>
      </c>
      <c r="F42" t="s">
        <v>578</v>
      </c>
      <c r="G42" t="s">
        <v>701</v>
      </c>
      <c r="H42">
        <v>3</v>
      </c>
      <c r="I42" t="s">
        <v>273</v>
      </c>
      <c r="J42" t="b">
        <v>0</v>
      </c>
      <c r="K42" t="s">
        <v>565</v>
      </c>
    </row>
    <row r="43" spans="1:11">
      <c r="A43">
        <v>119</v>
      </c>
      <c r="B43" t="s">
        <v>273</v>
      </c>
      <c r="C43" t="s">
        <v>566</v>
      </c>
      <c r="D43">
        <v>0.5</v>
      </c>
      <c r="E43" t="s">
        <v>702</v>
      </c>
      <c r="F43" t="s">
        <v>567</v>
      </c>
      <c r="G43" t="s">
        <v>703</v>
      </c>
      <c r="H43">
        <v>3</v>
      </c>
      <c r="I43" t="s">
        <v>273</v>
      </c>
      <c r="J43" t="b">
        <v>0</v>
      </c>
      <c r="K43" t="s">
        <v>568</v>
      </c>
    </row>
    <row r="44" spans="1:11">
      <c r="A44">
        <v>120</v>
      </c>
      <c r="B44" t="s">
        <v>273</v>
      </c>
      <c r="C44" t="s">
        <v>96</v>
      </c>
      <c r="D44">
        <v>0.3</v>
      </c>
      <c r="E44" t="s">
        <v>704</v>
      </c>
      <c r="F44" t="s">
        <v>676</v>
      </c>
      <c r="G44" t="s">
        <v>705</v>
      </c>
      <c r="H44">
        <v>3</v>
      </c>
      <c r="I44" t="s">
        <v>273</v>
      </c>
      <c r="J44" t="b">
        <v>1</v>
      </c>
      <c r="K44" t="s">
        <v>556</v>
      </c>
    </row>
    <row r="45" spans="1:11">
      <c r="A45">
        <v>121</v>
      </c>
      <c r="B45" t="s">
        <v>273</v>
      </c>
      <c r="C45" t="s">
        <v>101</v>
      </c>
      <c r="D45">
        <v>0.3</v>
      </c>
      <c r="E45" t="s">
        <v>706</v>
      </c>
      <c r="F45" t="s">
        <v>679</v>
      </c>
      <c r="G45" t="s">
        <v>707</v>
      </c>
      <c r="H45">
        <v>3</v>
      </c>
      <c r="I45" t="s">
        <v>273</v>
      </c>
      <c r="J45" t="b">
        <v>1</v>
      </c>
      <c r="K45" t="s">
        <v>557</v>
      </c>
    </row>
    <row r="46" spans="1:11">
      <c r="A46">
        <v>122</v>
      </c>
      <c r="B46" t="s">
        <v>273</v>
      </c>
      <c r="C46" t="s">
        <v>570</v>
      </c>
      <c r="D46">
        <v>0.03</v>
      </c>
      <c r="E46" t="s">
        <v>708</v>
      </c>
      <c r="F46" t="s">
        <v>682</v>
      </c>
      <c r="G46" t="s">
        <v>709</v>
      </c>
      <c r="H46">
        <v>3</v>
      </c>
      <c r="I46" t="s">
        <v>273</v>
      </c>
      <c r="J46" t="b">
        <v>1</v>
      </c>
      <c r="K46" t="s">
        <v>561</v>
      </c>
    </row>
    <row r="47" spans="1:11">
      <c r="A47">
        <v>123</v>
      </c>
      <c r="B47" t="s">
        <v>273</v>
      </c>
      <c r="C47" t="s">
        <v>571</v>
      </c>
      <c r="D47">
        <v>0.03</v>
      </c>
      <c r="E47" t="s">
        <v>710</v>
      </c>
      <c r="F47" t="s">
        <v>685</v>
      </c>
      <c r="G47" t="s">
        <v>711</v>
      </c>
      <c r="H47">
        <v>3</v>
      </c>
      <c r="I47" t="s">
        <v>273</v>
      </c>
      <c r="J47" t="b">
        <v>1</v>
      </c>
      <c r="K47" t="s">
        <v>563</v>
      </c>
    </row>
    <row r="48" spans="1:11">
      <c r="A48">
        <v>124</v>
      </c>
      <c r="B48" t="s">
        <v>273</v>
      </c>
      <c r="C48" t="s">
        <v>572</v>
      </c>
      <c r="D48">
        <v>0.5</v>
      </c>
      <c r="E48" t="s">
        <v>712</v>
      </c>
      <c r="F48" t="s">
        <v>688</v>
      </c>
      <c r="G48" t="s">
        <v>713</v>
      </c>
      <c r="H48">
        <v>3</v>
      </c>
      <c r="I48" t="s">
        <v>273</v>
      </c>
      <c r="J48" t="b">
        <v>1</v>
      </c>
      <c r="K48" t="s">
        <v>573</v>
      </c>
    </row>
    <row r="49" spans="1:11">
      <c r="A49">
        <v>125</v>
      </c>
      <c r="B49" t="s">
        <v>273</v>
      </c>
      <c r="C49" t="s">
        <v>44</v>
      </c>
      <c r="D49">
        <v>0.5</v>
      </c>
      <c r="E49" t="s">
        <v>714</v>
      </c>
      <c r="F49" t="s">
        <v>574</v>
      </c>
      <c r="G49" t="s">
        <v>715</v>
      </c>
      <c r="H49">
        <v>6</v>
      </c>
      <c r="I49" t="s">
        <v>273</v>
      </c>
      <c r="J49" t="b">
        <v>0</v>
      </c>
      <c r="K49" t="s">
        <v>556</v>
      </c>
    </row>
    <row r="50" spans="1:11">
      <c r="A50">
        <v>126</v>
      </c>
      <c r="B50" t="s">
        <v>273</v>
      </c>
      <c r="C50" t="s">
        <v>30</v>
      </c>
      <c r="D50">
        <v>0.5</v>
      </c>
      <c r="E50" t="s">
        <v>716</v>
      </c>
      <c r="F50" t="s">
        <v>575</v>
      </c>
      <c r="G50" t="s">
        <v>717</v>
      </c>
      <c r="H50">
        <v>6</v>
      </c>
      <c r="I50" t="s">
        <v>273</v>
      </c>
      <c r="J50" t="b">
        <v>0</v>
      </c>
      <c r="K50" t="s">
        <v>557</v>
      </c>
    </row>
    <row r="51" spans="1:11">
      <c r="A51">
        <v>127</v>
      </c>
      <c r="B51" t="s">
        <v>273</v>
      </c>
      <c r="C51" t="s">
        <v>63</v>
      </c>
      <c r="D51">
        <v>0.5</v>
      </c>
      <c r="E51" t="s">
        <v>718</v>
      </c>
      <c r="F51" t="s">
        <v>576</v>
      </c>
      <c r="G51" t="s">
        <v>719</v>
      </c>
      <c r="H51">
        <v>6</v>
      </c>
      <c r="I51" t="s">
        <v>273</v>
      </c>
      <c r="J51" t="b">
        <v>0</v>
      </c>
      <c r="K51" t="s">
        <v>559</v>
      </c>
    </row>
    <row r="52" spans="1:11">
      <c r="A52">
        <v>128</v>
      </c>
      <c r="B52" t="s">
        <v>273</v>
      </c>
      <c r="C52" t="s">
        <v>560</v>
      </c>
      <c r="D52">
        <v>0.05</v>
      </c>
      <c r="E52" t="s">
        <v>720</v>
      </c>
      <c r="F52" t="s">
        <v>579</v>
      </c>
      <c r="G52" t="s">
        <v>721</v>
      </c>
      <c r="H52">
        <v>6</v>
      </c>
      <c r="I52" t="s">
        <v>273</v>
      </c>
      <c r="J52" t="b">
        <v>0</v>
      </c>
      <c r="K52" t="s">
        <v>561</v>
      </c>
    </row>
    <row r="53" spans="1:11">
      <c r="A53">
        <v>129</v>
      </c>
      <c r="B53" t="s">
        <v>273</v>
      </c>
      <c r="C53" t="s">
        <v>562</v>
      </c>
      <c r="D53">
        <v>0.05</v>
      </c>
      <c r="E53" t="s">
        <v>722</v>
      </c>
      <c r="F53" t="s">
        <v>577</v>
      </c>
      <c r="G53" t="s">
        <v>723</v>
      </c>
      <c r="H53">
        <v>6</v>
      </c>
      <c r="I53" t="s">
        <v>273</v>
      </c>
      <c r="J53" t="b">
        <v>0</v>
      </c>
      <c r="K53" t="s">
        <v>563</v>
      </c>
    </row>
    <row r="54" spans="1:11">
      <c r="A54">
        <v>130</v>
      </c>
      <c r="B54" t="s">
        <v>273</v>
      </c>
      <c r="C54" t="s">
        <v>564</v>
      </c>
      <c r="D54">
        <v>0.05</v>
      </c>
      <c r="E54" t="s">
        <v>724</v>
      </c>
      <c r="F54" t="s">
        <v>578</v>
      </c>
      <c r="G54" t="s">
        <v>725</v>
      </c>
      <c r="H54">
        <v>6</v>
      </c>
      <c r="I54" t="s">
        <v>273</v>
      </c>
      <c r="J54" t="b">
        <v>0</v>
      </c>
      <c r="K54" t="s">
        <v>565</v>
      </c>
    </row>
    <row r="55" spans="1:11">
      <c r="A55">
        <v>131</v>
      </c>
      <c r="B55" t="s">
        <v>273</v>
      </c>
      <c r="C55" t="s">
        <v>566</v>
      </c>
      <c r="D55">
        <v>1</v>
      </c>
      <c r="E55" t="s">
        <v>726</v>
      </c>
      <c r="F55" t="s">
        <v>567</v>
      </c>
      <c r="G55" t="s">
        <v>727</v>
      </c>
      <c r="H55">
        <v>6</v>
      </c>
      <c r="I55" t="s">
        <v>273</v>
      </c>
      <c r="J55" t="b">
        <v>0</v>
      </c>
      <c r="K55" t="s">
        <v>568</v>
      </c>
    </row>
    <row r="56" spans="1:11">
      <c r="A56">
        <v>132</v>
      </c>
      <c r="B56" t="s">
        <v>273</v>
      </c>
      <c r="C56" t="s">
        <v>96</v>
      </c>
      <c r="D56">
        <v>0.5</v>
      </c>
      <c r="E56" t="s">
        <v>728</v>
      </c>
      <c r="F56" t="s">
        <v>676</v>
      </c>
      <c r="G56" t="s">
        <v>729</v>
      </c>
      <c r="H56">
        <v>6</v>
      </c>
      <c r="I56" t="s">
        <v>273</v>
      </c>
      <c r="J56" t="b">
        <v>1</v>
      </c>
      <c r="K56" t="s">
        <v>556</v>
      </c>
    </row>
    <row r="57" spans="1:11">
      <c r="A57">
        <v>133</v>
      </c>
      <c r="B57" t="s">
        <v>273</v>
      </c>
      <c r="C57" t="s">
        <v>101</v>
      </c>
      <c r="D57">
        <v>0.5</v>
      </c>
      <c r="E57" t="s">
        <v>730</v>
      </c>
      <c r="F57" t="s">
        <v>679</v>
      </c>
      <c r="G57" t="s">
        <v>731</v>
      </c>
      <c r="H57">
        <v>6</v>
      </c>
      <c r="I57" t="s">
        <v>273</v>
      </c>
      <c r="J57" t="b">
        <v>1</v>
      </c>
      <c r="K57" t="s">
        <v>557</v>
      </c>
    </row>
    <row r="58" spans="1:11">
      <c r="A58">
        <v>134</v>
      </c>
      <c r="B58" t="s">
        <v>273</v>
      </c>
      <c r="C58" t="s">
        <v>570</v>
      </c>
      <c r="D58">
        <v>0.05</v>
      </c>
      <c r="E58" t="s">
        <v>732</v>
      </c>
      <c r="F58" t="s">
        <v>682</v>
      </c>
      <c r="G58" t="s">
        <v>733</v>
      </c>
      <c r="H58">
        <v>6</v>
      </c>
      <c r="I58" t="s">
        <v>273</v>
      </c>
      <c r="J58" t="b">
        <v>1</v>
      </c>
      <c r="K58" t="s">
        <v>561</v>
      </c>
    </row>
    <row r="59" spans="1:11">
      <c r="A59">
        <v>135</v>
      </c>
      <c r="B59" t="s">
        <v>273</v>
      </c>
      <c r="C59" t="s">
        <v>571</v>
      </c>
      <c r="D59">
        <v>0.05</v>
      </c>
      <c r="E59" t="s">
        <v>734</v>
      </c>
      <c r="F59" t="s">
        <v>685</v>
      </c>
      <c r="G59" t="s">
        <v>735</v>
      </c>
      <c r="H59">
        <v>6</v>
      </c>
      <c r="I59" t="s">
        <v>273</v>
      </c>
      <c r="J59" t="b">
        <v>1</v>
      </c>
      <c r="K59" t="s">
        <v>563</v>
      </c>
    </row>
    <row r="60" spans="1:11">
      <c r="A60">
        <v>136</v>
      </c>
      <c r="B60" t="s">
        <v>273</v>
      </c>
      <c r="C60" t="s">
        <v>572</v>
      </c>
      <c r="D60">
        <v>1</v>
      </c>
      <c r="E60" t="s">
        <v>736</v>
      </c>
      <c r="F60" t="s">
        <v>688</v>
      </c>
      <c r="G60" t="s">
        <v>737</v>
      </c>
      <c r="H60">
        <v>6</v>
      </c>
      <c r="I60" t="s">
        <v>273</v>
      </c>
      <c r="J60" t="b">
        <v>1</v>
      </c>
      <c r="K60" t="s">
        <v>573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151D-E063-4D32-9184-A185070D679A}">
  <sheetPr codeName="Sheet14"/>
  <dimension ref="A1:E16"/>
  <sheetViews>
    <sheetView workbookViewId="0"/>
    <sheetView workbookViewId="1"/>
  </sheetViews>
  <sheetFormatPr defaultRowHeight="16.5"/>
  <cols>
    <col min="1" max="1" width="13.75" bestFit="1" customWidth="1"/>
    <col min="2" max="2" width="12.75" bestFit="1" customWidth="1"/>
    <col min="3" max="3" width="11.875" bestFit="1" customWidth="1"/>
    <col min="4" max="4" width="12.75" bestFit="1" customWidth="1"/>
    <col min="5" max="5" width="18.25" bestFit="1" customWidth="1"/>
  </cols>
  <sheetData>
    <row r="1" spans="1:5">
      <c r="A1" s="9" t="s">
        <v>4939</v>
      </c>
      <c r="B1" s="9" t="s">
        <v>4971</v>
      </c>
      <c r="C1" s="9" t="s">
        <v>4972</v>
      </c>
      <c r="D1" s="9" t="s">
        <v>743</v>
      </c>
      <c r="E1" s="9" t="s">
        <v>744</v>
      </c>
    </row>
    <row r="2" spans="1:5">
      <c r="A2" s="19" t="s">
        <v>4940</v>
      </c>
      <c r="B2" s="19" t="s">
        <v>4973</v>
      </c>
      <c r="C2" s="19" t="s">
        <v>4974</v>
      </c>
      <c r="D2" s="19" t="s">
        <v>3531</v>
      </c>
      <c r="E2" s="19" t="s">
        <v>3532</v>
      </c>
    </row>
    <row r="3" spans="1:5">
      <c r="A3" t="s">
        <v>4941</v>
      </c>
      <c r="B3">
        <v>1</v>
      </c>
      <c r="C3">
        <v>1</v>
      </c>
      <c r="D3">
        <v>2</v>
      </c>
      <c r="E3">
        <v>1</v>
      </c>
    </row>
    <row r="4" spans="1:5">
      <c r="A4" t="s">
        <v>4941</v>
      </c>
      <c r="B4">
        <v>2</v>
      </c>
      <c r="C4">
        <v>2</v>
      </c>
      <c r="D4">
        <v>2</v>
      </c>
      <c r="E4">
        <v>2</v>
      </c>
    </row>
    <row r="5" spans="1:5">
      <c r="A5" t="s">
        <v>4941</v>
      </c>
      <c r="B5">
        <v>3</v>
      </c>
      <c r="C5">
        <v>3</v>
      </c>
      <c r="D5">
        <v>2</v>
      </c>
      <c r="E5">
        <v>3</v>
      </c>
    </row>
    <row r="6" spans="1:5">
      <c r="A6" t="s">
        <v>4941</v>
      </c>
      <c r="B6">
        <v>4</v>
      </c>
      <c r="C6">
        <v>10</v>
      </c>
      <c r="D6">
        <v>2</v>
      </c>
      <c r="E6">
        <v>4</v>
      </c>
    </row>
    <row r="7" spans="1:5">
      <c r="A7" t="s">
        <v>4941</v>
      </c>
      <c r="B7">
        <v>11</v>
      </c>
      <c r="C7">
        <v>20</v>
      </c>
      <c r="D7">
        <v>2</v>
      </c>
      <c r="E7">
        <v>5</v>
      </c>
    </row>
    <row r="8" spans="1:5">
      <c r="A8" t="s">
        <v>4941</v>
      </c>
      <c r="B8">
        <v>21</v>
      </c>
      <c r="C8">
        <v>50</v>
      </c>
      <c r="D8">
        <v>2</v>
      </c>
      <c r="E8">
        <v>6</v>
      </c>
    </row>
    <row r="9" spans="1:5">
      <c r="A9" t="s">
        <v>4941</v>
      </c>
      <c r="B9">
        <v>51</v>
      </c>
      <c r="C9">
        <v>99999999</v>
      </c>
      <c r="D9">
        <v>2</v>
      </c>
      <c r="E9">
        <v>7</v>
      </c>
    </row>
    <row r="10" spans="1:5">
      <c r="A10" t="s">
        <v>4977</v>
      </c>
      <c r="B10">
        <v>1</v>
      </c>
      <c r="C10">
        <v>1</v>
      </c>
      <c r="D10">
        <v>1</v>
      </c>
      <c r="E10">
        <v>1</v>
      </c>
    </row>
    <row r="11" spans="1:5">
      <c r="A11" t="s">
        <v>4977</v>
      </c>
      <c r="B11">
        <v>2</v>
      </c>
      <c r="C11">
        <v>2</v>
      </c>
      <c r="D11">
        <v>1</v>
      </c>
      <c r="E11">
        <v>2</v>
      </c>
    </row>
    <row r="12" spans="1:5">
      <c r="A12" t="s">
        <v>4977</v>
      </c>
      <c r="B12">
        <v>3</v>
      </c>
      <c r="C12">
        <v>3</v>
      </c>
      <c r="D12">
        <v>1</v>
      </c>
      <c r="E12">
        <v>3</v>
      </c>
    </row>
    <row r="13" spans="1:5">
      <c r="A13" t="s">
        <v>4977</v>
      </c>
      <c r="B13">
        <v>4</v>
      </c>
      <c r="C13">
        <v>10</v>
      </c>
      <c r="D13">
        <v>1</v>
      </c>
      <c r="E13">
        <v>4</v>
      </c>
    </row>
    <row r="14" spans="1:5">
      <c r="A14" t="s">
        <v>4977</v>
      </c>
      <c r="B14">
        <v>11</v>
      </c>
      <c r="C14">
        <v>20</v>
      </c>
      <c r="D14">
        <v>1</v>
      </c>
      <c r="E14">
        <v>5</v>
      </c>
    </row>
    <row r="15" spans="1:5">
      <c r="A15" t="s">
        <v>4977</v>
      </c>
      <c r="B15">
        <v>21</v>
      </c>
      <c r="C15">
        <v>50</v>
      </c>
      <c r="D15">
        <v>1</v>
      </c>
      <c r="E15">
        <v>6</v>
      </c>
    </row>
    <row r="16" spans="1:5">
      <c r="A16" t="s">
        <v>4977</v>
      </c>
      <c r="B16">
        <v>51</v>
      </c>
      <c r="C16">
        <v>99999999</v>
      </c>
      <c r="D16">
        <v>1</v>
      </c>
      <c r="E16">
        <v>7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654-AB7A-44FF-A653-04A65165B70E}">
  <sheetPr codeName="Sheet16"/>
  <dimension ref="A1:F7"/>
  <sheetViews>
    <sheetView workbookViewId="0"/>
    <sheetView workbookViewId="1"/>
  </sheetViews>
  <sheetFormatPr defaultRowHeight="16.5"/>
  <cols>
    <col min="1" max="1" width="9.75" bestFit="1" customWidth="1"/>
    <col min="2" max="2" width="24.875" bestFit="1" customWidth="1"/>
    <col min="3" max="6" width="17.5" bestFit="1" customWidth="1"/>
  </cols>
  <sheetData>
    <row r="1" spans="1:6">
      <c r="A1" s="9" t="s">
        <v>745</v>
      </c>
      <c r="B1" s="9" t="s">
        <v>746</v>
      </c>
      <c r="C1" s="9" t="s">
        <v>747</v>
      </c>
      <c r="D1" s="9" t="s">
        <v>748</v>
      </c>
      <c r="E1" s="9" t="s">
        <v>749</v>
      </c>
      <c r="F1" s="9" t="s">
        <v>750</v>
      </c>
    </row>
    <row r="2" spans="1:6">
      <c r="A2" s="25" t="s">
        <v>3533</v>
      </c>
      <c r="B2" s="25" t="s">
        <v>3535</v>
      </c>
      <c r="C2" s="25" t="s">
        <v>3536</v>
      </c>
      <c r="D2" s="25" t="s">
        <v>3537</v>
      </c>
      <c r="E2" s="25" t="s">
        <v>3538</v>
      </c>
      <c r="F2" s="25" t="s">
        <v>3539</v>
      </c>
    </row>
    <row r="3" spans="1:6">
      <c r="A3">
        <v>0</v>
      </c>
      <c r="B3">
        <v>1</v>
      </c>
      <c r="C3">
        <v>1</v>
      </c>
      <c r="D3">
        <v>2</v>
      </c>
      <c r="E3">
        <v>3</v>
      </c>
      <c r="F3">
        <v>4</v>
      </c>
    </row>
    <row r="4" spans="1:6">
      <c r="A4">
        <v>1</v>
      </c>
      <c r="B4">
        <v>3</v>
      </c>
      <c r="C4">
        <v>2</v>
      </c>
      <c r="D4">
        <v>4</v>
      </c>
      <c r="E4">
        <v>6</v>
      </c>
      <c r="F4">
        <v>8</v>
      </c>
    </row>
    <row r="5" spans="1:6">
      <c r="A5">
        <v>2</v>
      </c>
      <c r="B5">
        <v>5</v>
      </c>
      <c r="C5">
        <v>3</v>
      </c>
      <c r="D5">
        <v>6</v>
      </c>
      <c r="E5">
        <v>9</v>
      </c>
      <c r="F5">
        <v>12</v>
      </c>
    </row>
    <row r="6" spans="1:6">
      <c r="A6">
        <v>3</v>
      </c>
      <c r="B6">
        <v>7</v>
      </c>
      <c r="C6">
        <v>4</v>
      </c>
      <c r="D6">
        <v>8</v>
      </c>
      <c r="E6">
        <v>10</v>
      </c>
      <c r="F6">
        <v>15</v>
      </c>
    </row>
    <row r="7" spans="1:6">
      <c r="A7">
        <v>4</v>
      </c>
      <c r="B7">
        <v>9</v>
      </c>
      <c r="C7">
        <v>5</v>
      </c>
      <c r="D7">
        <v>10</v>
      </c>
      <c r="E7">
        <v>13</v>
      </c>
      <c r="F7">
        <v>19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DD0-2BED-4584-AA1B-6E363A8EBB8B}">
  <sheetPr codeName="Sheet17"/>
  <dimension ref="A1:D16"/>
  <sheetViews>
    <sheetView workbookViewId="0"/>
    <sheetView workbookViewId="1"/>
  </sheetViews>
  <sheetFormatPr defaultRowHeight="16.5"/>
  <cols>
    <col min="1" max="1" width="9.75" bestFit="1" customWidth="1"/>
    <col min="2" max="2" width="16.875" bestFit="1" customWidth="1"/>
    <col min="3" max="3" width="19.125" bestFit="1" customWidth="1"/>
    <col min="4" max="4" width="15.75" bestFit="1" customWidth="1"/>
  </cols>
  <sheetData>
    <row r="1" spans="1:4">
      <c r="A1" s="9" t="s">
        <v>751</v>
      </c>
      <c r="B1" s="9" t="s">
        <v>752</v>
      </c>
      <c r="C1" s="9" t="s">
        <v>753</v>
      </c>
      <c r="D1" s="9" t="s">
        <v>754</v>
      </c>
    </row>
    <row r="2" spans="1:4">
      <c r="A2" s="19" t="s">
        <v>3540</v>
      </c>
      <c r="B2" s="19" t="s">
        <v>3541</v>
      </c>
      <c r="C2" s="19" t="s">
        <v>3543</v>
      </c>
      <c r="D2" s="19" t="s">
        <v>3542</v>
      </c>
    </row>
    <row r="3" spans="1:4">
      <c r="A3">
        <v>400001</v>
      </c>
      <c r="B3">
        <v>1</v>
      </c>
      <c r="C3">
        <v>330005</v>
      </c>
      <c r="D3">
        <v>330007</v>
      </c>
    </row>
    <row r="4" spans="1:4">
      <c r="A4">
        <v>400002</v>
      </c>
      <c r="B4">
        <v>2</v>
      </c>
      <c r="C4">
        <v>330005</v>
      </c>
      <c r="D4">
        <v>330007</v>
      </c>
    </row>
    <row r="5" spans="1:4">
      <c r="A5">
        <v>400003</v>
      </c>
      <c r="B5">
        <v>3</v>
      </c>
      <c r="C5">
        <v>330005</v>
      </c>
      <c r="D5">
        <v>330007</v>
      </c>
    </row>
    <row r="6" spans="1:4">
      <c r="A6">
        <v>400004</v>
      </c>
      <c r="B6">
        <v>4</v>
      </c>
      <c r="C6">
        <v>330005</v>
      </c>
      <c r="D6">
        <v>330007</v>
      </c>
    </row>
    <row r="7" spans="1:4">
      <c r="A7">
        <v>400005</v>
      </c>
      <c r="B7">
        <v>5</v>
      </c>
      <c r="C7">
        <v>330005</v>
      </c>
      <c r="D7">
        <v>330007</v>
      </c>
    </row>
    <row r="8" spans="1:4">
      <c r="A8">
        <v>400006</v>
      </c>
      <c r="B8">
        <v>6</v>
      </c>
      <c r="C8">
        <v>330005</v>
      </c>
      <c r="D8">
        <v>330007</v>
      </c>
    </row>
    <row r="9" spans="1:4">
      <c r="A9">
        <v>400007</v>
      </c>
      <c r="B9">
        <v>7</v>
      </c>
      <c r="C9">
        <v>330005</v>
      </c>
      <c r="D9">
        <v>330007</v>
      </c>
    </row>
    <row r="10" spans="1:4">
      <c r="A10">
        <v>400008</v>
      </c>
      <c r="B10">
        <v>8</v>
      </c>
      <c r="C10">
        <v>330005</v>
      </c>
      <c r="D10">
        <v>330007</v>
      </c>
    </row>
    <row r="11" spans="1:4">
      <c r="A11">
        <v>400009</v>
      </c>
      <c r="B11">
        <v>9</v>
      </c>
      <c r="C11">
        <v>330005</v>
      </c>
      <c r="D11">
        <v>330007</v>
      </c>
    </row>
    <row r="12" spans="1:4">
      <c r="A12">
        <v>400010</v>
      </c>
      <c r="B12">
        <v>10</v>
      </c>
      <c r="C12">
        <v>330005</v>
      </c>
      <c r="D12">
        <v>330007</v>
      </c>
    </row>
    <row r="13" spans="1:4">
      <c r="A13">
        <v>400011</v>
      </c>
      <c r="B13">
        <v>11</v>
      </c>
      <c r="C13">
        <v>330005</v>
      </c>
      <c r="D13">
        <v>330007</v>
      </c>
    </row>
    <row r="14" spans="1:4">
      <c r="A14">
        <v>400012</v>
      </c>
      <c r="B14">
        <v>12</v>
      </c>
      <c r="C14">
        <v>330005</v>
      </c>
      <c r="D14">
        <v>330007</v>
      </c>
    </row>
    <row r="15" spans="1:4">
      <c r="A15">
        <v>400013</v>
      </c>
      <c r="B15">
        <v>13</v>
      </c>
      <c r="C15">
        <v>330005</v>
      </c>
      <c r="D15">
        <v>330007</v>
      </c>
    </row>
    <row r="16" spans="1:4">
      <c r="A16">
        <v>400014</v>
      </c>
      <c r="B16">
        <v>14</v>
      </c>
      <c r="C16">
        <v>330005</v>
      </c>
      <c r="D16">
        <v>330007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CA30-7641-455C-97C4-6EC7AD5F467C}">
  <sheetPr codeName="Sheet18"/>
  <dimension ref="A1:G111"/>
  <sheetViews>
    <sheetView workbookViewId="0"/>
    <sheetView workbookViewId="1"/>
  </sheetViews>
  <sheetFormatPr defaultRowHeight="16.5"/>
  <cols>
    <col min="1" max="1" width="13.125" bestFit="1" customWidth="1"/>
    <col min="2" max="2" width="13.25" bestFit="1" customWidth="1"/>
    <col min="3" max="3" width="12" bestFit="1" customWidth="1"/>
    <col min="4" max="4" width="9.5" bestFit="1" customWidth="1"/>
    <col min="5" max="5" width="11.75" bestFit="1" customWidth="1"/>
    <col min="6" max="6" width="13.75" bestFit="1" customWidth="1"/>
    <col min="7" max="7" width="18.375" bestFit="1" customWidth="1"/>
  </cols>
  <sheetData>
    <row r="1" spans="1:7" ht="17.25">
      <c r="A1" s="9" t="s">
        <v>755</v>
      </c>
      <c r="B1" s="9" t="s">
        <v>756</v>
      </c>
      <c r="C1" s="9" t="s">
        <v>757</v>
      </c>
      <c r="D1" s="9" t="s">
        <v>758</v>
      </c>
      <c r="E1" s="9" t="s">
        <v>761</v>
      </c>
      <c r="F1" s="9" t="s">
        <v>759</v>
      </c>
      <c r="G1" s="20" t="s">
        <v>3458</v>
      </c>
    </row>
    <row r="2" spans="1:7">
      <c r="A2" s="19" t="s">
        <v>7</v>
      </c>
      <c r="B2" s="19" t="s">
        <v>3544</v>
      </c>
      <c r="C2" s="19" t="s">
        <v>3545</v>
      </c>
      <c r="D2" s="19" t="s">
        <v>3514</v>
      </c>
      <c r="E2" s="19" t="s">
        <v>3546</v>
      </c>
      <c r="F2" s="19" t="s">
        <v>3547</v>
      </c>
      <c r="G2" s="22" t="s">
        <v>15</v>
      </c>
    </row>
    <row r="3" spans="1:7">
      <c r="A3">
        <v>9900001</v>
      </c>
      <c r="B3">
        <v>1</v>
      </c>
      <c r="C3" t="s">
        <v>760</v>
      </c>
      <c r="D3">
        <v>330001</v>
      </c>
      <c r="E3">
        <v>0.33</v>
      </c>
      <c r="F3">
        <v>1</v>
      </c>
    </row>
    <row r="4" spans="1:7">
      <c r="A4">
        <v>9900001</v>
      </c>
      <c r="B4">
        <v>1</v>
      </c>
      <c r="C4" t="s">
        <v>760</v>
      </c>
      <c r="D4">
        <v>330002</v>
      </c>
      <c r="E4">
        <v>0.33</v>
      </c>
      <c r="F4">
        <v>1</v>
      </c>
    </row>
    <row r="5" spans="1:7">
      <c r="A5">
        <v>9900001</v>
      </c>
      <c r="B5">
        <v>1</v>
      </c>
      <c r="C5" t="s">
        <v>760</v>
      </c>
      <c r="D5">
        <v>330003</v>
      </c>
      <c r="E5">
        <v>0.34</v>
      </c>
      <c r="F5">
        <v>1</v>
      </c>
    </row>
    <row r="6" spans="1:7">
      <c r="A6">
        <v>9900001</v>
      </c>
      <c r="B6">
        <v>2</v>
      </c>
      <c r="C6" t="s">
        <v>760</v>
      </c>
      <c r="D6">
        <v>330004</v>
      </c>
      <c r="E6">
        <v>0.33</v>
      </c>
      <c r="F6">
        <v>1</v>
      </c>
    </row>
    <row r="7" spans="1:7">
      <c r="A7">
        <v>9900001</v>
      </c>
      <c r="B7">
        <v>2</v>
      </c>
      <c r="C7" t="s">
        <v>760</v>
      </c>
      <c r="D7">
        <v>330005</v>
      </c>
      <c r="E7">
        <v>0.33</v>
      </c>
      <c r="F7">
        <v>1</v>
      </c>
    </row>
    <row r="8" spans="1:7">
      <c r="A8">
        <v>9900001</v>
      </c>
      <c r="B8">
        <v>2</v>
      </c>
      <c r="C8" t="s">
        <v>760</v>
      </c>
      <c r="D8">
        <v>330006</v>
      </c>
      <c r="E8">
        <v>0.34</v>
      </c>
      <c r="F8">
        <v>1</v>
      </c>
    </row>
    <row r="9" spans="1:7">
      <c r="A9">
        <v>9900001</v>
      </c>
      <c r="B9">
        <v>3</v>
      </c>
      <c r="C9" t="s">
        <v>760</v>
      </c>
      <c r="D9">
        <v>330007</v>
      </c>
      <c r="E9">
        <v>0.33</v>
      </c>
      <c r="F9">
        <v>1</v>
      </c>
    </row>
    <row r="10" spans="1:7">
      <c r="A10">
        <v>9900001</v>
      </c>
      <c r="B10">
        <v>3</v>
      </c>
      <c r="C10" t="s">
        <v>760</v>
      </c>
      <c r="D10">
        <v>330008</v>
      </c>
      <c r="E10">
        <v>0.33</v>
      </c>
      <c r="F10">
        <v>1</v>
      </c>
    </row>
    <row r="11" spans="1:7">
      <c r="A11">
        <v>9900001</v>
      </c>
      <c r="B11">
        <v>3</v>
      </c>
      <c r="C11" t="s">
        <v>760</v>
      </c>
      <c r="D11">
        <v>330009</v>
      </c>
      <c r="E11">
        <v>0.34</v>
      </c>
      <c r="F11">
        <v>1</v>
      </c>
    </row>
    <row r="12" spans="1:7">
      <c r="A12">
        <v>9900002</v>
      </c>
      <c r="B12">
        <v>1</v>
      </c>
      <c r="C12" t="s">
        <v>760</v>
      </c>
      <c r="D12">
        <v>330101</v>
      </c>
      <c r="E12">
        <v>0.33</v>
      </c>
      <c r="F12">
        <v>1</v>
      </c>
    </row>
    <row r="13" spans="1:7">
      <c r="A13">
        <v>9900002</v>
      </c>
      <c r="B13">
        <v>1</v>
      </c>
      <c r="C13" t="s">
        <v>760</v>
      </c>
      <c r="D13">
        <v>330102</v>
      </c>
      <c r="E13">
        <v>0.33</v>
      </c>
      <c r="F13">
        <v>1</v>
      </c>
    </row>
    <row r="14" spans="1:7">
      <c r="A14">
        <v>9900002</v>
      </c>
      <c r="B14">
        <v>1</v>
      </c>
      <c r="C14" t="s">
        <v>760</v>
      </c>
      <c r="D14">
        <v>330103</v>
      </c>
      <c r="E14">
        <v>0.34</v>
      </c>
      <c r="F14">
        <v>1</v>
      </c>
    </row>
    <row r="15" spans="1:7">
      <c r="A15">
        <v>9900002</v>
      </c>
      <c r="B15">
        <v>2</v>
      </c>
      <c r="C15" t="s">
        <v>760</v>
      </c>
      <c r="D15">
        <v>330104</v>
      </c>
      <c r="E15">
        <v>0.33</v>
      </c>
      <c r="F15">
        <v>1</v>
      </c>
    </row>
    <row r="16" spans="1:7">
      <c r="A16">
        <v>9900002</v>
      </c>
      <c r="B16">
        <v>2</v>
      </c>
      <c r="C16" t="s">
        <v>760</v>
      </c>
      <c r="D16">
        <v>330105</v>
      </c>
      <c r="E16">
        <v>0.33</v>
      </c>
      <c r="F16">
        <v>1</v>
      </c>
    </row>
    <row r="17" spans="1:6">
      <c r="A17">
        <v>9900002</v>
      </c>
      <c r="B17">
        <v>2</v>
      </c>
      <c r="C17" t="s">
        <v>760</v>
      </c>
      <c r="D17">
        <v>330106</v>
      </c>
      <c r="E17">
        <v>0.34</v>
      </c>
      <c r="F17">
        <v>1</v>
      </c>
    </row>
    <row r="18" spans="1:6">
      <c r="A18">
        <v>9900002</v>
      </c>
      <c r="B18">
        <v>3</v>
      </c>
      <c r="C18" t="s">
        <v>760</v>
      </c>
      <c r="D18">
        <v>330107</v>
      </c>
      <c r="E18">
        <v>0.33</v>
      </c>
      <c r="F18">
        <v>1</v>
      </c>
    </row>
    <row r="19" spans="1:6">
      <c r="A19">
        <v>9900002</v>
      </c>
      <c r="B19">
        <v>3</v>
      </c>
      <c r="C19" t="s">
        <v>760</v>
      </c>
      <c r="D19">
        <v>330108</v>
      </c>
      <c r="E19">
        <v>0.33</v>
      </c>
      <c r="F19">
        <v>1</v>
      </c>
    </row>
    <row r="20" spans="1:6">
      <c r="A20">
        <v>9900002</v>
      </c>
      <c r="B20">
        <v>3</v>
      </c>
      <c r="C20" t="s">
        <v>760</v>
      </c>
      <c r="D20">
        <v>330109</v>
      </c>
      <c r="E20">
        <v>0.34</v>
      </c>
      <c r="F20">
        <v>1</v>
      </c>
    </row>
    <row r="21" spans="1:6">
      <c r="A21">
        <v>9800001</v>
      </c>
      <c r="B21">
        <v>1</v>
      </c>
      <c r="C21" t="s">
        <v>0</v>
      </c>
      <c r="D21">
        <v>472</v>
      </c>
      <c r="E21">
        <v>0.33</v>
      </c>
      <c r="F21">
        <v>100</v>
      </c>
    </row>
    <row r="22" spans="1:6">
      <c r="A22">
        <v>9800001</v>
      </c>
      <c r="B22">
        <v>1</v>
      </c>
      <c r="C22" t="s">
        <v>0</v>
      </c>
      <c r="D22">
        <v>472</v>
      </c>
      <c r="E22">
        <v>0.33</v>
      </c>
      <c r="F22">
        <v>200</v>
      </c>
    </row>
    <row r="23" spans="1:6">
      <c r="A23">
        <v>9800001</v>
      </c>
      <c r="B23">
        <v>1</v>
      </c>
      <c r="C23" t="s">
        <v>0</v>
      </c>
      <c r="D23">
        <v>472</v>
      </c>
      <c r="E23">
        <v>0.34</v>
      </c>
      <c r="F23">
        <v>300</v>
      </c>
    </row>
    <row r="24" spans="1:6">
      <c r="A24">
        <v>9800001</v>
      </c>
      <c r="B24">
        <v>2</v>
      </c>
      <c r="C24" t="s">
        <v>0</v>
      </c>
      <c r="D24">
        <v>472</v>
      </c>
      <c r="E24">
        <v>0.25</v>
      </c>
      <c r="F24">
        <v>400</v>
      </c>
    </row>
    <row r="25" spans="1:6">
      <c r="A25">
        <v>9800001</v>
      </c>
      <c r="B25">
        <v>2</v>
      </c>
      <c r="C25" t="s">
        <v>0</v>
      </c>
      <c r="D25">
        <v>472</v>
      </c>
      <c r="E25">
        <v>0.25</v>
      </c>
      <c r="F25">
        <v>500</v>
      </c>
    </row>
    <row r="26" spans="1:6">
      <c r="A26">
        <v>9800001</v>
      </c>
      <c r="B26">
        <v>2</v>
      </c>
      <c r="C26" t="s">
        <v>0</v>
      </c>
      <c r="D26">
        <v>472</v>
      </c>
      <c r="E26">
        <v>0.25</v>
      </c>
      <c r="F26">
        <v>600</v>
      </c>
    </row>
    <row r="27" spans="1:6">
      <c r="A27">
        <v>9800001</v>
      </c>
      <c r="B27">
        <v>2</v>
      </c>
      <c r="C27" t="s">
        <v>0</v>
      </c>
      <c r="D27">
        <v>472</v>
      </c>
      <c r="E27">
        <v>0.25</v>
      </c>
      <c r="F27">
        <v>700</v>
      </c>
    </row>
    <row r="28" spans="1:6">
      <c r="A28">
        <v>9800001</v>
      </c>
      <c r="B28">
        <v>3</v>
      </c>
      <c r="C28" t="s">
        <v>0</v>
      </c>
      <c r="D28">
        <v>400001</v>
      </c>
      <c r="E28">
        <v>0.25</v>
      </c>
      <c r="F28">
        <v>1</v>
      </c>
    </row>
    <row r="29" spans="1:6">
      <c r="A29">
        <v>9800001</v>
      </c>
      <c r="B29">
        <v>3</v>
      </c>
      <c r="C29" t="s">
        <v>0</v>
      </c>
      <c r="D29">
        <v>400002</v>
      </c>
      <c r="E29">
        <v>0.25</v>
      </c>
      <c r="F29">
        <v>1</v>
      </c>
    </row>
    <row r="30" spans="1:6">
      <c r="A30">
        <v>9800001</v>
      </c>
      <c r="B30">
        <v>3</v>
      </c>
      <c r="C30" t="s">
        <v>0</v>
      </c>
      <c r="D30">
        <v>400003</v>
      </c>
      <c r="E30">
        <v>0.25</v>
      </c>
      <c r="F30">
        <v>1</v>
      </c>
    </row>
    <row r="31" spans="1:6">
      <c r="A31">
        <v>9800001</v>
      </c>
      <c r="B31">
        <v>3</v>
      </c>
      <c r="C31" t="s">
        <v>0</v>
      </c>
      <c r="D31">
        <v>400004</v>
      </c>
      <c r="E31">
        <v>0.25</v>
      </c>
      <c r="F31">
        <v>1</v>
      </c>
    </row>
    <row r="32" spans="1:6">
      <c r="A32">
        <v>9800001</v>
      </c>
      <c r="B32">
        <v>4</v>
      </c>
      <c r="C32" t="s">
        <v>0</v>
      </c>
      <c r="D32">
        <v>400005</v>
      </c>
      <c r="E32">
        <v>0.25</v>
      </c>
      <c r="F32">
        <v>1</v>
      </c>
    </row>
    <row r="33" spans="1:7">
      <c r="A33">
        <v>9800001</v>
      </c>
      <c r="B33">
        <v>4</v>
      </c>
      <c r="C33" t="s">
        <v>0</v>
      </c>
      <c r="D33">
        <v>400006</v>
      </c>
      <c r="E33">
        <v>0.25</v>
      </c>
      <c r="F33">
        <v>1</v>
      </c>
    </row>
    <row r="34" spans="1:7">
      <c r="A34">
        <v>9800001</v>
      </c>
      <c r="B34">
        <v>4</v>
      </c>
      <c r="C34" t="s">
        <v>0</v>
      </c>
      <c r="D34">
        <v>400007</v>
      </c>
      <c r="E34">
        <v>0.25</v>
      </c>
      <c r="F34">
        <v>1</v>
      </c>
    </row>
    <row r="35" spans="1:7">
      <c r="A35">
        <v>9800001</v>
      </c>
      <c r="B35">
        <v>4</v>
      </c>
      <c r="C35" t="s">
        <v>0</v>
      </c>
      <c r="D35">
        <v>400008</v>
      </c>
      <c r="E35">
        <v>0.25</v>
      </c>
      <c r="F35">
        <v>1</v>
      </c>
    </row>
    <row r="36" spans="1:7">
      <c r="A36">
        <v>9800001</v>
      </c>
      <c r="B36">
        <v>5</v>
      </c>
      <c r="C36" t="s">
        <v>0</v>
      </c>
      <c r="D36">
        <v>400009</v>
      </c>
      <c r="E36">
        <v>0.33</v>
      </c>
      <c r="F36">
        <v>1</v>
      </c>
    </row>
    <row r="37" spans="1:7">
      <c r="A37">
        <v>9800001</v>
      </c>
      <c r="B37">
        <v>5</v>
      </c>
      <c r="C37" t="s">
        <v>0</v>
      </c>
      <c r="D37">
        <v>400010</v>
      </c>
      <c r="E37">
        <v>0.34</v>
      </c>
      <c r="F37">
        <v>1</v>
      </c>
    </row>
    <row r="38" spans="1:7">
      <c r="A38">
        <v>9800001</v>
      </c>
      <c r="B38">
        <v>5</v>
      </c>
      <c r="C38" t="s">
        <v>0</v>
      </c>
      <c r="D38">
        <v>400011</v>
      </c>
      <c r="E38">
        <v>0.33</v>
      </c>
      <c r="F38">
        <v>1</v>
      </c>
    </row>
    <row r="39" spans="1:7">
      <c r="A39">
        <v>9800001</v>
      </c>
      <c r="B39">
        <v>6</v>
      </c>
      <c r="C39" t="s">
        <v>0</v>
      </c>
      <c r="D39">
        <v>400012</v>
      </c>
      <c r="E39">
        <v>0.33</v>
      </c>
      <c r="F39">
        <v>1</v>
      </c>
    </row>
    <row r="40" spans="1:7">
      <c r="A40">
        <v>9800001</v>
      </c>
      <c r="B40">
        <v>6</v>
      </c>
      <c r="C40" t="s">
        <v>0</v>
      </c>
      <c r="D40">
        <v>400013</v>
      </c>
      <c r="E40">
        <v>0.33</v>
      </c>
      <c r="F40">
        <v>1</v>
      </c>
    </row>
    <row r="41" spans="1:7">
      <c r="A41">
        <v>9800001</v>
      </c>
      <c r="B41">
        <v>6</v>
      </c>
      <c r="C41" t="s">
        <v>0</v>
      </c>
      <c r="D41">
        <v>400014</v>
      </c>
      <c r="E41">
        <v>0.34</v>
      </c>
      <c r="F41">
        <v>1</v>
      </c>
    </row>
    <row r="42" spans="1:7">
      <c r="A42">
        <v>9700001</v>
      </c>
      <c r="B42">
        <v>1</v>
      </c>
      <c r="C42" t="s">
        <v>5704</v>
      </c>
      <c r="D42">
        <v>10101001</v>
      </c>
      <c r="E42">
        <v>0.01</v>
      </c>
      <c r="F42">
        <v>1</v>
      </c>
    </row>
    <row r="43" spans="1:7">
      <c r="A43">
        <v>9700001</v>
      </c>
      <c r="B43">
        <v>2</v>
      </c>
      <c r="C43" t="s">
        <v>5704</v>
      </c>
      <c r="D43">
        <v>10101006</v>
      </c>
      <c r="E43">
        <v>1E-3</v>
      </c>
      <c r="F43">
        <v>1</v>
      </c>
    </row>
    <row r="44" spans="1:7">
      <c r="A44">
        <v>9700001</v>
      </c>
      <c r="B44">
        <v>3</v>
      </c>
      <c r="C44" t="s">
        <v>5704</v>
      </c>
      <c r="D44">
        <v>10101011</v>
      </c>
      <c r="E44">
        <v>1E-4</v>
      </c>
      <c r="F44">
        <v>1</v>
      </c>
    </row>
    <row r="45" spans="1:7">
      <c r="A45">
        <v>7001</v>
      </c>
      <c r="B45">
        <v>1</v>
      </c>
      <c r="C45" t="s">
        <v>6896</v>
      </c>
      <c r="D45">
        <v>1</v>
      </c>
      <c r="E45">
        <v>0</v>
      </c>
      <c r="F45">
        <v>100</v>
      </c>
      <c r="G45" t="s">
        <v>6869</v>
      </c>
    </row>
    <row r="46" spans="1:7">
      <c r="A46">
        <v>7001</v>
      </c>
      <c r="B46">
        <v>1</v>
      </c>
      <c r="C46" t="s">
        <v>6896</v>
      </c>
      <c r="D46">
        <v>2</v>
      </c>
      <c r="E46">
        <v>0</v>
      </c>
      <c r="F46">
        <v>1000</v>
      </c>
      <c r="G46" t="s">
        <v>6869</v>
      </c>
    </row>
    <row r="47" spans="1:7">
      <c r="A47">
        <v>7002</v>
      </c>
      <c r="B47">
        <v>1</v>
      </c>
      <c r="C47" t="s">
        <v>6896</v>
      </c>
      <c r="D47">
        <v>101</v>
      </c>
      <c r="E47">
        <v>0</v>
      </c>
      <c r="F47">
        <v>10</v>
      </c>
      <c r="G47" t="s">
        <v>6869</v>
      </c>
    </row>
    <row r="48" spans="1:7">
      <c r="A48">
        <v>7002</v>
      </c>
      <c r="B48">
        <v>1</v>
      </c>
      <c r="C48" t="s">
        <v>6896</v>
      </c>
      <c r="D48">
        <v>201</v>
      </c>
      <c r="E48">
        <v>0</v>
      </c>
      <c r="F48">
        <v>20</v>
      </c>
      <c r="G48" t="s">
        <v>6869</v>
      </c>
    </row>
    <row r="49" spans="1:7">
      <c r="A49">
        <v>7011</v>
      </c>
      <c r="B49">
        <v>1</v>
      </c>
      <c r="C49" t="s">
        <v>6896</v>
      </c>
      <c r="D49">
        <v>1</v>
      </c>
      <c r="E49">
        <v>0</v>
      </c>
      <c r="F49">
        <v>100</v>
      </c>
      <c r="G49" t="s">
        <v>7038</v>
      </c>
    </row>
    <row r="50" spans="1:7">
      <c r="A50">
        <v>7011</v>
      </c>
      <c r="B50">
        <v>1</v>
      </c>
      <c r="C50" t="s">
        <v>6896</v>
      </c>
      <c r="D50">
        <v>3</v>
      </c>
      <c r="E50">
        <v>0</v>
      </c>
      <c r="F50">
        <v>50</v>
      </c>
    </row>
    <row r="51" spans="1:7">
      <c r="A51">
        <v>7011</v>
      </c>
      <c r="B51">
        <v>1</v>
      </c>
      <c r="C51" t="s">
        <v>6896</v>
      </c>
      <c r="D51">
        <v>2</v>
      </c>
      <c r="E51">
        <v>0</v>
      </c>
      <c r="F51">
        <v>999</v>
      </c>
    </row>
    <row r="52" spans="1:7">
      <c r="A52">
        <v>7012</v>
      </c>
      <c r="B52">
        <v>1</v>
      </c>
      <c r="C52" t="s">
        <v>6896</v>
      </c>
      <c r="D52">
        <v>1</v>
      </c>
      <c r="E52">
        <v>0</v>
      </c>
      <c r="F52">
        <v>1000</v>
      </c>
      <c r="G52" t="s">
        <v>7039</v>
      </c>
    </row>
    <row r="53" spans="1:7">
      <c r="A53">
        <v>7012</v>
      </c>
      <c r="B53">
        <v>1</v>
      </c>
      <c r="C53" t="s">
        <v>6896</v>
      </c>
      <c r="D53">
        <v>3</v>
      </c>
      <c r="E53">
        <v>0</v>
      </c>
      <c r="F53">
        <v>50</v>
      </c>
    </row>
    <row r="54" spans="1:7">
      <c r="A54">
        <v>7012</v>
      </c>
      <c r="B54">
        <v>1</v>
      </c>
      <c r="C54" t="s">
        <v>6896</v>
      </c>
      <c r="D54">
        <v>2</v>
      </c>
      <c r="E54">
        <v>0</v>
      </c>
      <c r="F54">
        <v>9999</v>
      </c>
    </row>
    <row r="55" spans="1:7">
      <c r="A55">
        <v>7013</v>
      </c>
      <c r="B55">
        <v>1</v>
      </c>
      <c r="C55" t="s">
        <v>6896</v>
      </c>
      <c r="D55">
        <v>1</v>
      </c>
      <c r="E55">
        <v>0</v>
      </c>
      <c r="F55">
        <v>10000</v>
      </c>
      <c r="G55" t="s">
        <v>6885</v>
      </c>
    </row>
    <row r="56" spans="1:7">
      <c r="A56">
        <v>7013</v>
      </c>
      <c r="B56">
        <v>1</v>
      </c>
      <c r="C56" t="s">
        <v>6896</v>
      </c>
      <c r="D56">
        <v>3</v>
      </c>
      <c r="E56">
        <v>0</v>
      </c>
      <c r="F56">
        <v>25</v>
      </c>
    </row>
    <row r="57" spans="1:7">
      <c r="A57">
        <v>7013</v>
      </c>
      <c r="B57">
        <v>1</v>
      </c>
      <c r="C57" t="s">
        <v>6896</v>
      </c>
      <c r="D57">
        <v>2</v>
      </c>
      <c r="E57">
        <v>0</v>
      </c>
      <c r="F57">
        <v>999999</v>
      </c>
    </row>
    <row r="58" spans="1:7">
      <c r="A58">
        <v>7101</v>
      </c>
      <c r="B58">
        <v>1</v>
      </c>
      <c r="C58" t="s">
        <v>6896</v>
      </c>
      <c r="D58">
        <v>601</v>
      </c>
      <c r="E58">
        <v>0</v>
      </c>
      <c r="F58">
        <v>1</v>
      </c>
      <c r="G58" t="s">
        <v>6973</v>
      </c>
    </row>
    <row r="59" spans="1:7">
      <c r="A59">
        <v>7102</v>
      </c>
      <c r="B59">
        <v>1</v>
      </c>
      <c r="C59" t="s">
        <v>6896</v>
      </c>
      <c r="D59">
        <v>602</v>
      </c>
      <c r="E59">
        <v>0</v>
      </c>
      <c r="F59">
        <v>1</v>
      </c>
      <c r="G59" t="s">
        <v>6974</v>
      </c>
    </row>
    <row r="60" spans="1:7">
      <c r="A60">
        <v>7103</v>
      </c>
      <c r="B60">
        <v>1</v>
      </c>
      <c r="C60" t="s">
        <v>6896</v>
      </c>
      <c r="D60">
        <v>603</v>
      </c>
      <c r="E60">
        <v>0</v>
      </c>
      <c r="F60">
        <v>1</v>
      </c>
      <c r="G60" t="s">
        <v>6975</v>
      </c>
    </row>
    <row r="61" spans="1:7">
      <c r="A61">
        <v>7104</v>
      </c>
      <c r="B61">
        <v>1</v>
      </c>
      <c r="C61" t="s">
        <v>6896</v>
      </c>
      <c r="D61">
        <v>604</v>
      </c>
      <c r="E61">
        <v>0</v>
      </c>
      <c r="F61">
        <v>1</v>
      </c>
      <c r="G61" t="s">
        <v>6976</v>
      </c>
    </row>
    <row r="62" spans="1:7">
      <c r="A62">
        <v>7105</v>
      </c>
      <c r="B62">
        <v>1</v>
      </c>
      <c r="C62" t="s">
        <v>6896</v>
      </c>
      <c r="D62">
        <v>605</v>
      </c>
      <c r="E62">
        <v>0</v>
      </c>
      <c r="F62">
        <v>1</v>
      </c>
      <c r="G62" t="s">
        <v>6977</v>
      </c>
    </row>
    <row r="63" spans="1:7">
      <c r="A63">
        <v>7106</v>
      </c>
      <c r="B63">
        <v>1</v>
      </c>
      <c r="C63" t="s">
        <v>6896</v>
      </c>
      <c r="D63">
        <v>606</v>
      </c>
      <c r="E63">
        <v>0</v>
      </c>
      <c r="F63">
        <v>1</v>
      </c>
      <c r="G63" t="s">
        <v>6978</v>
      </c>
    </row>
    <row r="64" spans="1:7">
      <c r="A64">
        <v>7107</v>
      </c>
      <c r="B64">
        <v>1</v>
      </c>
      <c r="C64" t="s">
        <v>6896</v>
      </c>
      <c r="D64">
        <v>607</v>
      </c>
      <c r="E64">
        <v>0</v>
      </c>
      <c r="F64">
        <v>1</v>
      </c>
      <c r="G64" t="s">
        <v>6979</v>
      </c>
    </row>
    <row r="65" spans="1:7">
      <c r="A65">
        <v>7108</v>
      </c>
      <c r="B65">
        <v>1</v>
      </c>
      <c r="C65" t="s">
        <v>6896</v>
      </c>
      <c r="D65">
        <v>608</v>
      </c>
      <c r="E65">
        <v>0</v>
      </c>
      <c r="F65">
        <v>1</v>
      </c>
      <c r="G65" t="s">
        <v>6980</v>
      </c>
    </row>
    <row r="66" spans="1:7">
      <c r="A66">
        <v>7109</v>
      </c>
      <c r="B66">
        <v>1</v>
      </c>
      <c r="C66" t="s">
        <v>6896</v>
      </c>
      <c r="D66">
        <v>609</v>
      </c>
      <c r="E66">
        <v>0</v>
      </c>
      <c r="F66">
        <v>1</v>
      </c>
      <c r="G66" t="s">
        <v>6981</v>
      </c>
    </row>
    <row r="67" spans="1:7">
      <c r="A67">
        <v>7110</v>
      </c>
      <c r="B67">
        <v>1</v>
      </c>
      <c r="C67" t="s">
        <v>6896</v>
      </c>
      <c r="D67">
        <v>610</v>
      </c>
      <c r="E67">
        <v>0</v>
      </c>
      <c r="F67">
        <v>1</v>
      </c>
      <c r="G67" t="s">
        <v>6982</v>
      </c>
    </row>
    <row r="68" spans="1:7">
      <c r="A68">
        <v>7201</v>
      </c>
      <c r="B68">
        <v>1</v>
      </c>
      <c r="C68" t="s">
        <v>6896</v>
      </c>
      <c r="D68">
        <v>1</v>
      </c>
      <c r="E68">
        <v>0</v>
      </c>
      <c r="F68">
        <v>100</v>
      </c>
      <c r="G68" t="s">
        <v>6933</v>
      </c>
    </row>
    <row r="69" spans="1:7">
      <c r="A69">
        <v>7211</v>
      </c>
      <c r="B69">
        <v>1</v>
      </c>
      <c r="C69" t="s">
        <v>6896</v>
      </c>
      <c r="D69">
        <v>101</v>
      </c>
      <c r="E69">
        <v>0</v>
      </c>
      <c r="F69">
        <v>10</v>
      </c>
    </row>
    <row r="70" spans="1:7">
      <c r="A70">
        <v>7212</v>
      </c>
      <c r="B70">
        <v>1</v>
      </c>
      <c r="C70" t="s">
        <v>6896</v>
      </c>
      <c r="D70">
        <v>102</v>
      </c>
      <c r="E70">
        <v>0</v>
      </c>
      <c r="F70">
        <v>10</v>
      </c>
    </row>
    <row r="71" spans="1:7">
      <c r="A71">
        <v>7213</v>
      </c>
      <c r="B71">
        <v>1</v>
      </c>
      <c r="C71" t="s">
        <v>6896</v>
      </c>
      <c r="D71">
        <v>103</v>
      </c>
      <c r="E71">
        <v>0</v>
      </c>
      <c r="F71">
        <v>10</v>
      </c>
    </row>
    <row r="72" spans="1:7">
      <c r="A72">
        <v>7214</v>
      </c>
      <c r="B72">
        <v>1</v>
      </c>
      <c r="C72" t="s">
        <v>6896</v>
      </c>
      <c r="D72">
        <v>104</v>
      </c>
      <c r="E72">
        <v>0</v>
      </c>
      <c r="F72">
        <v>10</v>
      </c>
    </row>
    <row r="73" spans="1:7">
      <c r="A73">
        <v>7215</v>
      </c>
      <c r="B73">
        <v>1</v>
      </c>
      <c r="C73" t="s">
        <v>6896</v>
      </c>
      <c r="D73">
        <v>105</v>
      </c>
      <c r="E73">
        <v>0</v>
      </c>
      <c r="F73">
        <v>10</v>
      </c>
    </row>
    <row r="74" spans="1:7">
      <c r="A74">
        <v>7216</v>
      </c>
      <c r="B74">
        <v>1</v>
      </c>
      <c r="C74" t="s">
        <v>6896</v>
      </c>
      <c r="D74">
        <v>106</v>
      </c>
      <c r="E74">
        <v>0</v>
      </c>
      <c r="F74">
        <v>10</v>
      </c>
    </row>
    <row r="75" spans="1:7">
      <c r="A75">
        <v>7217</v>
      </c>
      <c r="B75">
        <v>1</v>
      </c>
      <c r="C75" t="s">
        <v>6896</v>
      </c>
      <c r="D75">
        <v>201</v>
      </c>
      <c r="E75">
        <v>0</v>
      </c>
      <c r="F75">
        <v>5</v>
      </c>
    </row>
    <row r="76" spans="1:7">
      <c r="A76">
        <v>7218</v>
      </c>
      <c r="B76">
        <v>1</v>
      </c>
      <c r="C76" t="s">
        <v>6896</v>
      </c>
      <c r="D76">
        <v>202</v>
      </c>
      <c r="E76">
        <v>0</v>
      </c>
      <c r="F76">
        <v>5</v>
      </c>
    </row>
    <row r="77" spans="1:7">
      <c r="A77">
        <v>7219</v>
      </c>
      <c r="B77">
        <v>1</v>
      </c>
      <c r="C77" t="s">
        <v>6896</v>
      </c>
      <c r="D77">
        <v>203</v>
      </c>
      <c r="E77">
        <v>0</v>
      </c>
      <c r="F77">
        <v>5</v>
      </c>
    </row>
    <row r="78" spans="1:7">
      <c r="A78">
        <v>7220</v>
      </c>
      <c r="B78">
        <v>1</v>
      </c>
      <c r="C78" t="s">
        <v>6896</v>
      </c>
      <c r="D78">
        <v>204</v>
      </c>
      <c r="E78">
        <v>0</v>
      </c>
      <c r="F78">
        <v>5</v>
      </c>
    </row>
    <row r="79" spans="1:7">
      <c r="A79">
        <v>7221</v>
      </c>
      <c r="B79">
        <v>1</v>
      </c>
      <c r="C79" t="s">
        <v>6896</v>
      </c>
      <c r="D79">
        <v>401</v>
      </c>
      <c r="E79">
        <v>0</v>
      </c>
      <c r="F79">
        <v>1</v>
      </c>
    </row>
    <row r="80" spans="1:7">
      <c r="A80">
        <v>7222</v>
      </c>
      <c r="B80">
        <v>1</v>
      </c>
      <c r="C80" t="s">
        <v>6896</v>
      </c>
      <c r="D80">
        <v>402</v>
      </c>
      <c r="E80">
        <v>0</v>
      </c>
      <c r="F80">
        <v>1</v>
      </c>
    </row>
    <row r="81" spans="1:7">
      <c r="A81">
        <v>7223</v>
      </c>
      <c r="B81">
        <v>1</v>
      </c>
      <c r="C81" t="s">
        <v>6896</v>
      </c>
      <c r="D81">
        <v>403</v>
      </c>
      <c r="E81">
        <v>0</v>
      </c>
      <c r="F81">
        <v>1</v>
      </c>
    </row>
    <row r="82" spans="1:7">
      <c r="A82">
        <v>7224</v>
      </c>
      <c r="B82">
        <v>1</v>
      </c>
      <c r="C82" t="s">
        <v>6896</v>
      </c>
      <c r="D82">
        <v>404</v>
      </c>
      <c r="E82">
        <v>0</v>
      </c>
      <c r="F82">
        <v>1</v>
      </c>
    </row>
    <row r="83" spans="1:7">
      <c r="A83">
        <v>7301</v>
      </c>
      <c r="B83">
        <v>1</v>
      </c>
      <c r="C83" t="s">
        <v>6896</v>
      </c>
      <c r="D83">
        <v>1</v>
      </c>
      <c r="E83">
        <v>0</v>
      </c>
      <c r="F83">
        <v>50</v>
      </c>
      <c r="G83" t="s">
        <v>6933</v>
      </c>
    </row>
    <row r="84" spans="1:7">
      <c r="A84">
        <v>7311</v>
      </c>
      <c r="B84">
        <v>1</v>
      </c>
      <c r="C84" t="s">
        <v>6896</v>
      </c>
      <c r="D84">
        <v>3</v>
      </c>
      <c r="E84">
        <v>0</v>
      </c>
      <c r="F84">
        <v>1000</v>
      </c>
      <c r="G84" t="s">
        <v>6934</v>
      </c>
    </row>
    <row r="85" spans="1:7">
      <c r="A85">
        <v>7311</v>
      </c>
      <c r="B85">
        <v>1</v>
      </c>
      <c r="C85" t="s">
        <v>6896</v>
      </c>
      <c r="D85">
        <v>3</v>
      </c>
      <c r="E85">
        <v>0</v>
      </c>
      <c r="F85">
        <v>100</v>
      </c>
      <c r="G85" t="s">
        <v>7040</v>
      </c>
    </row>
    <row r="86" spans="1:7">
      <c r="A86">
        <v>7312</v>
      </c>
      <c r="B86">
        <v>1</v>
      </c>
      <c r="C86" t="s">
        <v>6896</v>
      </c>
      <c r="D86">
        <v>3</v>
      </c>
      <c r="E86">
        <v>0</v>
      </c>
      <c r="F86">
        <v>3000</v>
      </c>
      <c r="G86" t="s">
        <v>6935</v>
      </c>
    </row>
    <row r="87" spans="1:7">
      <c r="A87">
        <v>7312</v>
      </c>
      <c r="B87">
        <v>1</v>
      </c>
      <c r="C87" t="s">
        <v>6896</v>
      </c>
      <c r="D87">
        <v>3</v>
      </c>
      <c r="E87">
        <v>0</v>
      </c>
      <c r="F87">
        <v>300</v>
      </c>
      <c r="G87" t="s">
        <v>7041</v>
      </c>
    </row>
    <row r="88" spans="1:7">
      <c r="A88">
        <v>7313</v>
      </c>
      <c r="B88">
        <v>1</v>
      </c>
      <c r="C88" t="s">
        <v>6896</v>
      </c>
      <c r="D88">
        <v>3</v>
      </c>
      <c r="E88">
        <v>0</v>
      </c>
      <c r="F88">
        <v>5000</v>
      </c>
      <c r="G88" t="s">
        <v>6936</v>
      </c>
    </row>
    <row r="89" spans="1:7">
      <c r="A89">
        <v>7313</v>
      </c>
      <c r="B89">
        <v>1</v>
      </c>
      <c r="C89" t="s">
        <v>6896</v>
      </c>
      <c r="D89">
        <v>3</v>
      </c>
      <c r="E89">
        <v>0</v>
      </c>
      <c r="F89">
        <v>500</v>
      </c>
      <c r="G89" t="s">
        <v>7042</v>
      </c>
    </row>
    <row r="90" spans="1:7">
      <c r="A90">
        <v>7314</v>
      </c>
      <c r="B90">
        <v>1</v>
      </c>
      <c r="C90" t="s">
        <v>6896</v>
      </c>
      <c r="D90">
        <v>3</v>
      </c>
      <c r="E90">
        <v>0</v>
      </c>
      <c r="F90">
        <v>10000</v>
      </c>
      <c r="G90" t="s">
        <v>6937</v>
      </c>
    </row>
    <row r="91" spans="1:7">
      <c r="A91">
        <v>7314</v>
      </c>
      <c r="B91">
        <v>1</v>
      </c>
      <c r="C91" t="s">
        <v>6896</v>
      </c>
      <c r="D91">
        <v>3</v>
      </c>
      <c r="E91">
        <v>0</v>
      </c>
      <c r="F91">
        <v>1000</v>
      </c>
      <c r="G91" t="s">
        <v>7043</v>
      </c>
    </row>
    <row r="92" spans="1:7">
      <c r="A92">
        <v>7315</v>
      </c>
      <c r="B92">
        <v>1</v>
      </c>
      <c r="C92" t="s">
        <v>6896</v>
      </c>
      <c r="D92">
        <v>3</v>
      </c>
      <c r="E92">
        <v>0</v>
      </c>
      <c r="F92">
        <v>30000</v>
      </c>
      <c r="G92" t="s">
        <v>6938</v>
      </c>
    </row>
    <row r="93" spans="1:7">
      <c r="A93">
        <v>7315</v>
      </c>
      <c r="B93">
        <v>1</v>
      </c>
      <c r="C93" t="s">
        <v>6896</v>
      </c>
      <c r="D93">
        <v>3</v>
      </c>
      <c r="E93">
        <v>0</v>
      </c>
      <c r="F93">
        <v>3000</v>
      </c>
      <c r="G93" t="s">
        <v>7044</v>
      </c>
    </row>
    <row r="94" spans="1:7">
      <c r="A94">
        <v>7321</v>
      </c>
      <c r="B94">
        <v>1</v>
      </c>
      <c r="C94" t="s">
        <v>6896</v>
      </c>
      <c r="D94">
        <v>2</v>
      </c>
      <c r="E94">
        <v>0</v>
      </c>
      <c r="F94">
        <v>1000</v>
      </c>
      <c r="G94" t="s">
        <v>6939</v>
      </c>
    </row>
    <row r="95" spans="1:7">
      <c r="A95">
        <v>7331</v>
      </c>
      <c r="B95">
        <v>1</v>
      </c>
      <c r="C95" t="s">
        <v>6896</v>
      </c>
      <c r="D95">
        <v>2</v>
      </c>
      <c r="E95">
        <v>0</v>
      </c>
      <c r="F95">
        <v>10000</v>
      </c>
      <c r="G95" t="s">
        <v>6940</v>
      </c>
    </row>
    <row r="96" spans="1:7">
      <c r="A96">
        <v>7332</v>
      </c>
      <c r="B96">
        <v>1</v>
      </c>
      <c r="C96" t="s">
        <v>6896</v>
      </c>
      <c r="D96">
        <v>2</v>
      </c>
      <c r="E96">
        <v>0</v>
      </c>
      <c r="F96">
        <v>100000</v>
      </c>
      <c r="G96" t="s">
        <v>6941</v>
      </c>
    </row>
    <row r="97" spans="1:7">
      <c r="A97">
        <v>7333</v>
      </c>
      <c r="B97">
        <v>1</v>
      </c>
      <c r="C97" t="s">
        <v>6896</v>
      </c>
      <c r="D97">
        <v>2</v>
      </c>
      <c r="E97">
        <v>0</v>
      </c>
      <c r="F97">
        <v>1000000</v>
      </c>
      <c r="G97" t="s">
        <v>6942</v>
      </c>
    </row>
    <row r="98" spans="1:7">
      <c r="A98">
        <v>7401</v>
      </c>
      <c r="B98">
        <v>1</v>
      </c>
      <c r="C98" t="s">
        <v>6896</v>
      </c>
      <c r="D98">
        <v>101</v>
      </c>
      <c r="E98">
        <v>0</v>
      </c>
      <c r="F98">
        <v>15</v>
      </c>
    </row>
    <row r="99" spans="1:7">
      <c r="A99">
        <v>7402</v>
      </c>
      <c r="B99">
        <v>1</v>
      </c>
      <c r="C99" t="s">
        <v>6896</v>
      </c>
      <c r="D99">
        <v>102</v>
      </c>
      <c r="E99">
        <v>0</v>
      </c>
      <c r="F99">
        <v>15</v>
      </c>
    </row>
    <row r="100" spans="1:7">
      <c r="A100">
        <v>7403</v>
      </c>
      <c r="B100">
        <v>1</v>
      </c>
      <c r="C100" t="s">
        <v>6896</v>
      </c>
      <c r="D100">
        <v>103</v>
      </c>
      <c r="E100">
        <v>0</v>
      </c>
      <c r="F100">
        <v>15</v>
      </c>
    </row>
    <row r="101" spans="1:7">
      <c r="A101">
        <v>7404</v>
      </c>
      <c r="B101">
        <v>1</v>
      </c>
      <c r="C101" t="s">
        <v>6896</v>
      </c>
      <c r="D101">
        <v>104</v>
      </c>
      <c r="E101">
        <v>0</v>
      </c>
      <c r="F101">
        <v>15</v>
      </c>
    </row>
    <row r="102" spans="1:7">
      <c r="A102">
        <v>7405</v>
      </c>
      <c r="B102">
        <v>1</v>
      </c>
      <c r="C102" t="s">
        <v>6896</v>
      </c>
      <c r="D102">
        <v>105</v>
      </c>
      <c r="E102">
        <v>0</v>
      </c>
      <c r="F102">
        <v>15</v>
      </c>
    </row>
    <row r="103" spans="1:7">
      <c r="A103">
        <v>7406</v>
      </c>
      <c r="B103">
        <v>1</v>
      </c>
      <c r="C103" t="s">
        <v>6896</v>
      </c>
      <c r="D103">
        <v>106</v>
      </c>
      <c r="E103">
        <v>0</v>
      </c>
      <c r="F103">
        <v>15</v>
      </c>
    </row>
    <row r="104" spans="1:7">
      <c r="A104">
        <v>7407</v>
      </c>
      <c r="B104">
        <v>1</v>
      </c>
      <c r="C104" t="s">
        <v>6896</v>
      </c>
      <c r="D104">
        <v>201</v>
      </c>
      <c r="E104">
        <v>0</v>
      </c>
      <c r="F104">
        <v>7</v>
      </c>
    </row>
    <row r="105" spans="1:7">
      <c r="A105">
        <v>7408</v>
      </c>
      <c r="B105">
        <v>1</v>
      </c>
      <c r="C105" t="s">
        <v>6896</v>
      </c>
      <c r="D105">
        <v>202</v>
      </c>
      <c r="E105">
        <v>0</v>
      </c>
      <c r="F105">
        <v>7</v>
      </c>
    </row>
    <row r="106" spans="1:7">
      <c r="A106">
        <v>7409</v>
      </c>
      <c r="B106">
        <v>1</v>
      </c>
      <c r="C106" t="s">
        <v>6896</v>
      </c>
      <c r="D106">
        <v>203</v>
      </c>
      <c r="E106">
        <v>0</v>
      </c>
      <c r="F106">
        <v>7</v>
      </c>
    </row>
    <row r="107" spans="1:7">
      <c r="A107">
        <v>7410</v>
      </c>
      <c r="B107">
        <v>1</v>
      </c>
      <c r="C107" t="s">
        <v>6896</v>
      </c>
      <c r="D107">
        <v>204</v>
      </c>
      <c r="E107">
        <v>0</v>
      </c>
      <c r="F107">
        <v>7</v>
      </c>
    </row>
    <row r="108" spans="1:7">
      <c r="A108">
        <v>7411</v>
      </c>
      <c r="B108">
        <v>1</v>
      </c>
      <c r="C108" t="s">
        <v>6896</v>
      </c>
      <c r="D108">
        <v>401</v>
      </c>
      <c r="E108">
        <v>0</v>
      </c>
      <c r="F108">
        <v>1</v>
      </c>
    </row>
    <row r="109" spans="1:7">
      <c r="A109">
        <v>7412</v>
      </c>
      <c r="B109">
        <v>1</v>
      </c>
      <c r="C109" t="s">
        <v>6896</v>
      </c>
      <c r="D109">
        <v>402</v>
      </c>
      <c r="E109">
        <v>0</v>
      </c>
      <c r="F109">
        <v>1</v>
      </c>
    </row>
    <row r="110" spans="1:7">
      <c r="A110">
        <v>7413</v>
      </c>
      <c r="B110">
        <v>1</v>
      </c>
      <c r="C110" t="s">
        <v>6896</v>
      </c>
      <c r="D110">
        <v>403</v>
      </c>
      <c r="E110">
        <v>0</v>
      </c>
      <c r="F110">
        <v>1</v>
      </c>
    </row>
    <row r="111" spans="1:7">
      <c r="A111">
        <v>7414</v>
      </c>
      <c r="B111">
        <v>1</v>
      </c>
      <c r="C111" t="s">
        <v>6896</v>
      </c>
      <c r="D111">
        <v>404</v>
      </c>
      <c r="E111">
        <v>0</v>
      </c>
      <c r="F111">
        <v>1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CDA-E0CA-4A1C-967A-33EFD6AEC614}">
  <sheetPr codeName="Sheet20"/>
  <dimension ref="A1:D42"/>
  <sheetViews>
    <sheetView workbookViewId="0"/>
    <sheetView workbookViewId="1"/>
  </sheetViews>
  <sheetFormatPr defaultRowHeight="16.5"/>
  <cols>
    <col min="1" max="1" width="13.375" bestFit="1" customWidth="1"/>
    <col min="2" max="4" width="17.5" bestFit="1" customWidth="1"/>
  </cols>
  <sheetData>
    <row r="1" spans="1:4">
      <c r="A1" s="9" t="s">
        <v>762</v>
      </c>
      <c r="B1" s="9" t="s">
        <v>763</v>
      </c>
      <c r="C1" s="9" t="s">
        <v>764</v>
      </c>
      <c r="D1" s="9" t="s">
        <v>765</v>
      </c>
    </row>
    <row r="2" spans="1:4">
      <c r="A2" s="19" t="s">
        <v>3548</v>
      </c>
      <c r="B2" s="19" t="s">
        <v>3549</v>
      </c>
      <c r="C2" s="19" t="s">
        <v>3550</v>
      </c>
      <c r="D2" s="19" t="s">
        <v>3551</v>
      </c>
    </row>
    <row r="3" spans="1:4">
      <c r="A3">
        <v>1</v>
      </c>
      <c r="B3">
        <v>1</v>
      </c>
      <c r="C3">
        <v>0</v>
      </c>
      <c r="D3">
        <v>0</v>
      </c>
    </row>
    <row r="4" spans="1:4">
      <c r="A4">
        <v>2</v>
      </c>
      <c r="B4">
        <v>1</v>
      </c>
      <c r="C4">
        <v>0</v>
      </c>
      <c r="D4">
        <v>0</v>
      </c>
    </row>
    <row r="5" spans="1:4">
      <c r="A5">
        <v>3</v>
      </c>
      <c r="B5">
        <v>1</v>
      </c>
      <c r="C5">
        <v>0</v>
      </c>
      <c r="D5">
        <v>0</v>
      </c>
    </row>
    <row r="6" spans="1:4">
      <c r="A6">
        <v>4</v>
      </c>
      <c r="B6">
        <v>1</v>
      </c>
      <c r="C6">
        <v>0</v>
      </c>
      <c r="D6">
        <v>0</v>
      </c>
    </row>
    <row r="7" spans="1:4">
      <c r="A7">
        <v>5</v>
      </c>
      <c r="B7">
        <v>1</v>
      </c>
      <c r="C7">
        <v>1</v>
      </c>
      <c r="D7">
        <v>0</v>
      </c>
    </row>
    <row r="8" spans="1:4">
      <c r="A8">
        <v>6</v>
      </c>
      <c r="B8">
        <v>1</v>
      </c>
      <c r="C8">
        <v>1</v>
      </c>
      <c r="D8">
        <v>0</v>
      </c>
    </row>
    <row r="9" spans="1:4">
      <c r="A9">
        <v>7</v>
      </c>
      <c r="B9">
        <v>1</v>
      </c>
      <c r="C9">
        <v>1</v>
      </c>
      <c r="D9">
        <v>0</v>
      </c>
    </row>
    <row r="10" spans="1:4">
      <c r="A10">
        <v>8</v>
      </c>
      <c r="B10">
        <v>1</v>
      </c>
      <c r="C10">
        <v>1</v>
      </c>
      <c r="D10">
        <v>0</v>
      </c>
    </row>
    <row r="11" spans="1:4">
      <c r="A11">
        <v>9</v>
      </c>
      <c r="B11">
        <v>1</v>
      </c>
      <c r="C11">
        <v>1</v>
      </c>
      <c r="D11">
        <v>0</v>
      </c>
    </row>
    <row r="12" spans="1:4">
      <c r="A12">
        <v>10</v>
      </c>
      <c r="B12">
        <v>1</v>
      </c>
      <c r="C12">
        <v>1</v>
      </c>
      <c r="D12">
        <v>0</v>
      </c>
    </row>
    <row r="13" spans="1:4">
      <c r="A13">
        <v>11</v>
      </c>
      <c r="B13">
        <v>1</v>
      </c>
      <c r="C13">
        <v>1</v>
      </c>
      <c r="D13">
        <v>0</v>
      </c>
    </row>
    <row r="14" spans="1:4">
      <c r="A14">
        <v>12</v>
      </c>
      <c r="B14">
        <v>1</v>
      </c>
      <c r="C14">
        <v>1</v>
      </c>
      <c r="D14">
        <v>0</v>
      </c>
    </row>
    <row r="15" spans="1:4">
      <c r="A15">
        <v>13</v>
      </c>
      <c r="B15">
        <v>1</v>
      </c>
      <c r="C15">
        <v>1</v>
      </c>
      <c r="D15">
        <v>1</v>
      </c>
    </row>
    <row r="16" spans="1:4">
      <c r="A16">
        <v>14</v>
      </c>
      <c r="B16">
        <v>1</v>
      </c>
      <c r="C16">
        <v>1</v>
      </c>
      <c r="D16">
        <v>1</v>
      </c>
    </row>
    <row r="17" spans="1:4">
      <c r="A17">
        <v>15</v>
      </c>
      <c r="B17">
        <v>1</v>
      </c>
      <c r="C17">
        <v>1</v>
      </c>
      <c r="D17">
        <v>1</v>
      </c>
    </row>
    <row r="18" spans="1:4">
      <c r="A18">
        <v>16</v>
      </c>
      <c r="B18">
        <v>1</v>
      </c>
      <c r="C18">
        <v>1</v>
      </c>
      <c r="D18">
        <v>1</v>
      </c>
    </row>
    <row r="19" spans="1:4">
      <c r="A19">
        <v>17</v>
      </c>
      <c r="B19">
        <v>1</v>
      </c>
      <c r="C19">
        <v>1</v>
      </c>
      <c r="D19">
        <v>1</v>
      </c>
    </row>
    <row r="20" spans="1:4">
      <c r="A20">
        <v>18</v>
      </c>
      <c r="B20">
        <v>1</v>
      </c>
      <c r="C20">
        <v>1</v>
      </c>
      <c r="D20">
        <v>1</v>
      </c>
    </row>
    <row r="21" spans="1:4">
      <c r="A21">
        <v>19</v>
      </c>
      <c r="B21">
        <v>1</v>
      </c>
      <c r="C21">
        <v>1</v>
      </c>
      <c r="D21">
        <v>1</v>
      </c>
    </row>
    <row r="22" spans="1:4">
      <c r="A22">
        <v>20</v>
      </c>
      <c r="B22">
        <v>1</v>
      </c>
      <c r="C22">
        <v>1</v>
      </c>
      <c r="D22">
        <v>1</v>
      </c>
    </row>
    <row r="23" spans="1:4">
      <c r="A23">
        <v>21</v>
      </c>
      <c r="B23">
        <v>1</v>
      </c>
      <c r="C23">
        <v>1</v>
      </c>
      <c r="D23">
        <v>1</v>
      </c>
    </row>
    <row r="24" spans="1:4">
      <c r="A24">
        <v>22</v>
      </c>
      <c r="B24">
        <v>1</v>
      </c>
      <c r="C24">
        <v>1</v>
      </c>
      <c r="D24">
        <v>1</v>
      </c>
    </row>
    <row r="25" spans="1:4">
      <c r="A25">
        <v>23</v>
      </c>
      <c r="B25">
        <v>1</v>
      </c>
      <c r="C25">
        <v>1</v>
      </c>
      <c r="D25">
        <v>1</v>
      </c>
    </row>
    <row r="26" spans="1:4">
      <c r="A26">
        <v>24</v>
      </c>
      <c r="B26">
        <v>1</v>
      </c>
      <c r="C26">
        <v>1</v>
      </c>
      <c r="D26">
        <v>1</v>
      </c>
    </row>
    <row r="27" spans="1:4">
      <c r="A27">
        <v>25</v>
      </c>
      <c r="B27">
        <v>1</v>
      </c>
      <c r="C27">
        <v>1</v>
      </c>
      <c r="D27">
        <v>1</v>
      </c>
    </row>
    <row r="28" spans="1:4">
      <c r="A28">
        <v>26</v>
      </c>
      <c r="B28">
        <v>1</v>
      </c>
      <c r="C28">
        <v>1</v>
      </c>
      <c r="D28">
        <v>1</v>
      </c>
    </row>
    <row r="29" spans="1:4">
      <c r="A29">
        <v>27</v>
      </c>
      <c r="B29">
        <v>1</v>
      </c>
      <c r="C29">
        <v>1</v>
      </c>
      <c r="D29">
        <v>1</v>
      </c>
    </row>
    <row r="30" spans="1:4">
      <c r="A30">
        <v>28</v>
      </c>
      <c r="B30">
        <v>1</v>
      </c>
      <c r="C30">
        <v>1</v>
      </c>
      <c r="D30">
        <v>1</v>
      </c>
    </row>
    <row r="31" spans="1:4">
      <c r="A31">
        <v>29</v>
      </c>
      <c r="B31">
        <v>1</v>
      </c>
      <c r="C31">
        <v>1</v>
      </c>
      <c r="D31">
        <v>1</v>
      </c>
    </row>
    <row r="32" spans="1:4">
      <c r="A32">
        <v>30</v>
      </c>
      <c r="B32">
        <v>1</v>
      </c>
      <c r="C32">
        <v>1</v>
      </c>
      <c r="D32">
        <v>1</v>
      </c>
    </row>
    <row r="33" spans="1:4">
      <c r="A33">
        <v>31</v>
      </c>
      <c r="B33">
        <v>1</v>
      </c>
      <c r="C33">
        <v>1</v>
      </c>
      <c r="D33">
        <v>1</v>
      </c>
    </row>
    <row r="34" spans="1:4">
      <c r="A34">
        <v>32</v>
      </c>
      <c r="B34">
        <v>1</v>
      </c>
      <c r="C34">
        <v>1</v>
      </c>
      <c r="D34">
        <v>1</v>
      </c>
    </row>
    <row r="35" spans="1:4">
      <c r="A35">
        <v>33</v>
      </c>
      <c r="B35">
        <v>1</v>
      </c>
      <c r="C35">
        <v>1</v>
      </c>
      <c r="D35">
        <v>1</v>
      </c>
    </row>
    <row r="36" spans="1:4">
      <c r="A36">
        <v>34</v>
      </c>
      <c r="B36">
        <v>1</v>
      </c>
      <c r="C36">
        <v>1</v>
      </c>
      <c r="D36">
        <v>1</v>
      </c>
    </row>
    <row r="37" spans="1:4">
      <c r="A37">
        <v>35</v>
      </c>
      <c r="B37">
        <v>1</v>
      </c>
      <c r="C37">
        <v>1</v>
      </c>
      <c r="D37">
        <v>1</v>
      </c>
    </row>
    <row r="38" spans="1:4">
      <c r="A38">
        <v>36</v>
      </c>
      <c r="B38">
        <v>1</v>
      </c>
      <c r="C38">
        <v>1</v>
      </c>
      <c r="D38">
        <v>1</v>
      </c>
    </row>
    <row r="39" spans="1:4">
      <c r="A39">
        <v>37</v>
      </c>
      <c r="B39">
        <v>1</v>
      </c>
      <c r="C39">
        <v>1</v>
      </c>
      <c r="D39">
        <v>1</v>
      </c>
    </row>
    <row r="40" spans="1:4">
      <c r="A40">
        <v>38</v>
      </c>
      <c r="B40">
        <v>1</v>
      </c>
      <c r="C40">
        <v>1</v>
      </c>
      <c r="D40">
        <v>1</v>
      </c>
    </row>
    <row r="41" spans="1:4">
      <c r="A41">
        <v>39</v>
      </c>
      <c r="B41">
        <v>1</v>
      </c>
      <c r="C41">
        <v>1</v>
      </c>
      <c r="D41">
        <v>1</v>
      </c>
    </row>
    <row r="42" spans="1:4">
      <c r="A42">
        <v>40</v>
      </c>
      <c r="B42">
        <v>1</v>
      </c>
      <c r="C42">
        <v>1</v>
      </c>
      <c r="D42">
        <v>1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CA5E-1458-46FE-BC67-C7D0F435D89B}">
  <sheetPr codeName="Sheet21"/>
  <dimension ref="A1:J328"/>
  <sheetViews>
    <sheetView workbookViewId="0"/>
    <sheetView workbookViewId="1"/>
  </sheetViews>
  <sheetFormatPr defaultRowHeight="16.5"/>
  <cols>
    <col min="2" max="2" width="9.875" bestFit="1" customWidth="1"/>
    <col min="3" max="3" width="14.375" bestFit="1" customWidth="1"/>
    <col min="4" max="4" width="15.75" bestFit="1" customWidth="1"/>
    <col min="5" max="5" width="12.375" bestFit="1" customWidth="1"/>
    <col min="6" max="6" width="12.5" bestFit="1" customWidth="1"/>
  </cols>
  <sheetData>
    <row r="1" spans="1:10">
      <c r="A1" s="9" t="s">
        <v>824</v>
      </c>
      <c r="B1" s="9" t="s">
        <v>825</v>
      </c>
      <c r="C1" s="9" t="s">
        <v>791</v>
      </c>
      <c r="D1" s="9" t="s">
        <v>23</v>
      </c>
      <c r="E1" s="9" t="s">
        <v>826</v>
      </c>
      <c r="F1" s="9" t="s">
        <v>827</v>
      </c>
      <c r="G1" s="9" t="s">
        <v>828</v>
      </c>
      <c r="H1" s="9" t="s">
        <v>829</v>
      </c>
      <c r="I1" s="9" t="s">
        <v>792</v>
      </c>
      <c r="J1" s="9" t="s">
        <v>793</v>
      </c>
    </row>
    <row r="2" spans="1:10">
      <c r="A2" s="25" t="s">
        <v>3575</v>
      </c>
      <c r="B2" s="25" t="s">
        <v>3576</v>
      </c>
      <c r="C2" s="25" t="s">
        <v>3579</v>
      </c>
      <c r="D2" s="25" t="s">
        <v>3463</v>
      </c>
      <c r="E2" s="25" t="s">
        <v>3577</v>
      </c>
      <c r="F2" s="25" t="s">
        <v>3578</v>
      </c>
      <c r="G2" s="25" t="s">
        <v>3571</v>
      </c>
      <c r="H2" s="25" t="s">
        <v>3572</v>
      </c>
      <c r="I2" s="25" t="s">
        <v>3573</v>
      </c>
      <c r="J2" s="25" t="s">
        <v>3574</v>
      </c>
    </row>
    <row r="3" spans="1:10">
      <c r="A3">
        <v>1</v>
      </c>
      <c r="B3">
        <v>0</v>
      </c>
      <c r="C3">
        <v>0</v>
      </c>
      <c r="D3">
        <v>1</v>
      </c>
      <c r="E3" t="s">
        <v>821</v>
      </c>
      <c r="F3" t="s">
        <v>820</v>
      </c>
      <c r="G3">
        <v>100</v>
      </c>
      <c r="H3">
        <v>13800</v>
      </c>
      <c r="I3">
        <v>1000</v>
      </c>
      <c r="J3">
        <v>75200</v>
      </c>
    </row>
    <row r="4" spans="1:10">
      <c r="A4">
        <v>2</v>
      </c>
      <c r="B4">
        <v>0</v>
      </c>
      <c r="C4">
        <v>0</v>
      </c>
      <c r="D4">
        <v>2</v>
      </c>
      <c r="E4" t="s">
        <v>830</v>
      </c>
      <c r="F4" t="s">
        <v>831</v>
      </c>
      <c r="G4">
        <v>500</v>
      </c>
      <c r="I4">
        <v>1100</v>
      </c>
      <c r="J4">
        <v>89000</v>
      </c>
    </row>
    <row r="5" spans="1:10">
      <c r="A5">
        <v>3</v>
      </c>
      <c r="B5">
        <v>0</v>
      </c>
      <c r="C5">
        <v>0</v>
      </c>
      <c r="D5">
        <v>3</v>
      </c>
      <c r="E5" t="s">
        <v>821</v>
      </c>
      <c r="F5" t="s">
        <v>794</v>
      </c>
      <c r="G5">
        <v>100</v>
      </c>
      <c r="I5">
        <v>1200</v>
      </c>
    </row>
    <row r="6" spans="1:10">
      <c r="A6">
        <v>4</v>
      </c>
      <c r="B6">
        <v>0</v>
      </c>
      <c r="C6">
        <v>0</v>
      </c>
      <c r="D6">
        <v>4</v>
      </c>
      <c r="E6" t="s">
        <v>821</v>
      </c>
      <c r="F6" t="s">
        <v>795</v>
      </c>
      <c r="G6">
        <v>100</v>
      </c>
      <c r="I6">
        <v>1300</v>
      </c>
    </row>
    <row r="7" spans="1:10">
      <c r="A7">
        <v>5</v>
      </c>
      <c r="B7">
        <v>0</v>
      </c>
      <c r="C7">
        <v>0</v>
      </c>
      <c r="D7">
        <v>5</v>
      </c>
      <c r="E7" t="s">
        <v>821</v>
      </c>
      <c r="F7" t="s">
        <v>796</v>
      </c>
      <c r="G7">
        <v>100</v>
      </c>
      <c r="I7">
        <v>1400</v>
      </c>
    </row>
    <row r="8" spans="1:10">
      <c r="A8">
        <v>6</v>
      </c>
      <c r="B8">
        <v>0</v>
      </c>
      <c r="C8">
        <v>0</v>
      </c>
      <c r="D8">
        <v>6</v>
      </c>
      <c r="E8" t="s">
        <v>821</v>
      </c>
      <c r="F8" t="s">
        <v>797</v>
      </c>
      <c r="G8">
        <v>100</v>
      </c>
      <c r="I8">
        <v>1500</v>
      </c>
    </row>
    <row r="9" spans="1:10">
      <c r="A9">
        <v>7</v>
      </c>
      <c r="B9">
        <v>0</v>
      </c>
      <c r="C9">
        <v>0</v>
      </c>
      <c r="D9">
        <v>7</v>
      </c>
      <c r="E9" t="s">
        <v>820</v>
      </c>
      <c r="F9" t="s">
        <v>801</v>
      </c>
      <c r="G9">
        <v>1000</v>
      </c>
      <c r="I9">
        <v>2000</v>
      </c>
    </row>
    <row r="10" spans="1:10">
      <c r="A10">
        <v>8</v>
      </c>
      <c r="B10">
        <v>0</v>
      </c>
      <c r="C10">
        <v>0</v>
      </c>
      <c r="D10">
        <v>8</v>
      </c>
      <c r="E10" t="s">
        <v>821</v>
      </c>
      <c r="F10" t="s">
        <v>798</v>
      </c>
      <c r="G10">
        <v>100</v>
      </c>
      <c r="I10">
        <v>1700</v>
      </c>
    </row>
    <row r="11" spans="1:10">
      <c r="A11">
        <v>9</v>
      </c>
      <c r="B11">
        <v>0</v>
      </c>
      <c r="C11">
        <v>0</v>
      </c>
      <c r="D11">
        <v>9</v>
      </c>
      <c r="E11" t="s">
        <v>821</v>
      </c>
      <c r="F11" t="s">
        <v>799</v>
      </c>
      <c r="G11">
        <v>100</v>
      </c>
      <c r="I11">
        <v>1800</v>
      </c>
    </row>
    <row r="12" spans="1:10">
      <c r="A12">
        <v>10</v>
      </c>
      <c r="B12">
        <v>0</v>
      </c>
      <c r="C12">
        <v>0</v>
      </c>
      <c r="D12">
        <v>10</v>
      </c>
      <c r="E12" t="s">
        <v>821</v>
      </c>
      <c r="F12" t="s">
        <v>800</v>
      </c>
      <c r="G12">
        <v>100</v>
      </c>
      <c r="I12">
        <v>1900</v>
      </c>
    </row>
    <row r="13" spans="1:10">
      <c r="A13">
        <v>11</v>
      </c>
      <c r="B13">
        <v>0</v>
      </c>
      <c r="C13">
        <v>0</v>
      </c>
      <c r="D13">
        <v>11</v>
      </c>
      <c r="E13" t="s">
        <v>821</v>
      </c>
      <c r="F13" t="s">
        <v>801</v>
      </c>
      <c r="G13">
        <v>100</v>
      </c>
      <c r="I13">
        <v>2000</v>
      </c>
    </row>
    <row r="14" spans="1:10">
      <c r="A14">
        <v>12</v>
      </c>
      <c r="B14">
        <v>0</v>
      </c>
      <c r="C14">
        <v>0</v>
      </c>
      <c r="D14">
        <v>12</v>
      </c>
      <c r="E14" t="s">
        <v>821</v>
      </c>
      <c r="F14" t="s">
        <v>802</v>
      </c>
      <c r="G14">
        <v>100</v>
      </c>
      <c r="I14">
        <v>2100</v>
      </c>
    </row>
    <row r="15" spans="1:10">
      <c r="A15">
        <v>13</v>
      </c>
      <c r="B15">
        <v>0</v>
      </c>
      <c r="C15">
        <v>0</v>
      </c>
      <c r="D15">
        <v>13</v>
      </c>
      <c r="E15" t="s">
        <v>821</v>
      </c>
      <c r="F15" t="s">
        <v>803</v>
      </c>
      <c r="G15">
        <v>100</v>
      </c>
      <c r="I15">
        <v>2200</v>
      </c>
    </row>
    <row r="16" spans="1:10">
      <c r="A16">
        <v>14</v>
      </c>
      <c r="B16">
        <v>0</v>
      </c>
      <c r="C16">
        <v>0</v>
      </c>
      <c r="D16">
        <v>14</v>
      </c>
      <c r="E16" t="s">
        <v>801</v>
      </c>
      <c r="F16" t="s">
        <v>832</v>
      </c>
      <c r="G16">
        <v>2000</v>
      </c>
      <c r="I16">
        <v>3000</v>
      </c>
    </row>
    <row r="17" spans="1:10">
      <c r="A17">
        <v>15</v>
      </c>
      <c r="B17">
        <v>0</v>
      </c>
      <c r="C17">
        <v>0</v>
      </c>
      <c r="D17">
        <v>15</v>
      </c>
      <c r="E17" t="s">
        <v>821</v>
      </c>
      <c r="F17" t="s">
        <v>804</v>
      </c>
      <c r="G17">
        <v>100</v>
      </c>
      <c r="I17">
        <v>2400</v>
      </c>
    </row>
    <row r="18" spans="1:10">
      <c r="A18">
        <v>16</v>
      </c>
      <c r="B18">
        <v>0</v>
      </c>
      <c r="C18">
        <v>0</v>
      </c>
      <c r="D18">
        <v>16</v>
      </c>
      <c r="E18" t="s">
        <v>821</v>
      </c>
      <c r="F18" t="s">
        <v>805</v>
      </c>
      <c r="G18">
        <v>100</v>
      </c>
      <c r="I18">
        <v>2500</v>
      </c>
    </row>
    <row r="19" spans="1:10">
      <c r="A19">
        <v>17</v>
      </c>
      <c r="B19">
        <v>0</v>
      </c>
      <c r="C19">
        <v>0</v>
      </c>
      <c r="D19">
        <v>17</v>
      </c>
      <c r="E19" t="s">
        <v>821</v>
      </c>
      <c r="F19" t="s">
        <v>806</v>
      </c>
      <c r="G19">
        <v>100</v>
      </c>
      <c r="I19">
        <v>2600</v>
      </c>
    </row>
    <row r="20" spans="1:10">
      <c r="A20">
        <v>18</v>
      </c>
      <c r="B20">
        <v>0</v>
      </c>
      <c r="C20">
        <v>0</v>
      </c>
      <c r="D20">
        <v>18</v>
      </c>
      <c r="E20" t="s">
        <v>821</v>
      </c>
      <c r="F20" t="s">
        <v>807</v>
      </c>
      <c r="G20">
        <v>100</v>
      </c>
      <c r="I20">
        <v>2700</v>
      </c>
    </row>
    <row r="21" spans="1:10">
      <c r="A21">
        <v>19</v>
      </c>
      <c r="B21">
        <v>0</v>
      </c>
      <c r="C21">
        <v>0</v>
      </c>
      <c r="D21">
        <v>19</v>
      </c>
      <c r="E21" t="s">
        <v>821</v>
      </c>
      <c r="F21" t="s">
        <v>808</v>
      </c>
      <c r="G21">
        <v>100</v>
      </c>
      <c r="I21">
        <v>2800</v>
      </c>
    </row>
    <row r="22" spans="1:10">
      <c r="A22">
        <v>20</v>
      </c>
      <c r="B22">
        <v>0</v>
      </c>
      <c r="C22">
        <v>0</v>
      </c>
      <c r="D22">
        <v>20</v>
      </c>
      <c r="E22" t="s">
        <v>821</v>
      </c>
      <c r="F22" t="s">
        <v>809</v>
      </c>
      <c r="G22">
        <v>100</v>
      </c>
      <c r="I22">
        <v>2900</v>
      </c>
    </row>
    <row r="23" spans="1:10">
      <c r="A23">
        <v>21</v>
      </c>
      <c r="B23">
        <v>0</v>
      </c>
      <c r="C23">
        <v>0</v>
      </c>
      <c r="D23">
        <v>21</v>
      </c>
      <c r="E23" t="s">
        <v>832</v>
      </c>
      <c r="F23" t="s">
        <v>833</v>
      </c>
      <c r="G23">
        <v>3000</v>
      </c>
      <c r="I23">
        <v>5000</v>
      </c>
    </row>
    <row r="24" spans="1:10">
      <c r="A24">
        <v>22</v>
      </c>
      <c r="B24">
        <v>0</v>
      </c>
      <c r="C24">
        <v>0</v>
      </c>
      <c r="D24">
        <v>22</v>
      </c>
      <c r="E24" t="s">
        <v>821</v>
      </c>
      <c r="F24" t="s">
        <v>810</v>
      </c>
      <c r="G24">
        <v>100</v>
      </c>
      <c r="I24">
        <v>3100</v>
      </c>
    </row>
    <row r="25" spans="1:10">
      <c r="A25">
        <v>23</v>
      </c>
      <c r="B25">
        <v>0</v>
      </c>
      <c r="C25">
        <v>0</v>
      </c>
      <c r="D25">
        <v>23</v>
      </c>
      <c r="E25" t="s">
        <v>821</v>
      </c>
      <c r="F25" t="s">
        <v>811</v>
      </c>
      <c r="G25">
        <v>100</v>
      </c>
      <c r="I25">
        <v>3200</v>
      </c>
    </row>
    <row r="26" spans="1:10">
      <c r="A26">
        <v>24</v>
      </c>
      <c r="B26">
        <v>0</v>
      </c>
      <c r="C26">
        <v>0</v>
      </c>
      <c r="D26">
        <v>24</v>
      </c>
      <c r="E26" t="s">
        <v>821</v>
      </c>
      <c r="F26" t="s">
        <v>812</v>
      </c>
      <c r="G26">
        <v>100</v>
      </c>
      <c r="I26">
        <v>3300</v>
      </c>
    </row>
    <row r="27" spans="1:10">
      <c r="A27">
        <v>25</v>
      </c>
      <c r="B27">
        <v>0</v>
      </c>
      <c r="C27">
        <v>0</v>
      </c>
      <c r="D27">
        <v>25</v>
      </c>
      <c r="E27" t="s">
        <v>821</v>
      </c>
      <c r="F27" t="s">
        <v>813</v>
      </c>
      <c r="G27">
        <v>100</v>
      </c>
      <c r="I27">
        <v>3400</v>
      </c>
    </row>
    <row r="28" spans="1:10">
      <c r="A28">
        <v>26</v>
      </c>
      <c r="B28">
        <v>0</v>
      </c>
      <c r="C28">
        <v>0</v>
      </c>
      <c r="D28">
        <v>26</v>
      </c>
      <c r="E28" t="s">
        <v>821</v>
      </c>
      <c r="F28" t="s">
        <v>814</v>
      </c>
      <c r="G28">
        <v>100</v>
      </c>
      <c r="I28">
        <v>3500</v>
      </c>
    </row>
    <row r="29" spans="1:10">
      <c r="A29">
        <v>27</v>
      </c>
      <c r="B29">
        <v>0</v>
      </c>
      <c r="C29">
        <v>0</v>
      </c>
      <c r="D29">
        <v>27</v>
      </c>
      <c r="E29" t="s">
        <v>821</v>
      </c>
      <c r="F29" t="s">
        <v>815</v>
      </c>
      <c r="G29">
        <v>100</v>
      </c>
      <c r="I29">
        <v>3600</v>
      </c>
    </row>
    <row r="30" spans="1:10">
      <c r="A30">
        <v>28</v>
      </c>
      <c r="B30">
        <v>0</v>
      </c>
      <c r="C30">
        <v>0</v>
      </c>
      <c r="D30">
        <v>28</v>
      </c>
      <c r="E30" t="s">
        <v>833</v>
      </c>
      <c r="F30" t="s">
        <v>834</v>
      </c>
      <c r="G30">
        <v>5000</v>
      </c>
      <c r="I30">
        <v>10000</v>
      </c>
    </row>
    <row r="31" spans="1:10">
      <c r="A31">
        <v>1</v>
      </c>
      <c r="B31">
        <v>1</v>
      </c>
      <c r="C31">
        <v>0</v>
      </c>
      <c r="D31">
        <v>2</v>
      </c>
      <c r="E31" t="s">
        <v>821</v>
      </c>
      <c r="F31" t="s">
        <v>820</v>
      </c>
      <c r="G31">
        <v>100</v>
      </c>
      <c r="H31">
        <v>14800</v>
      </c>
      <c r="I31">
        <v>1000</v>
      </c>
      <c r="J31">
        <v>149000</v>
      </c>
    </row>
    <row r="32" spans="1:10">
      <c r="A32">
        <v>2</v>
      </c>
      <c r="B32">
        <v>1</v>
      </c>
      <c r="C32">
        <v>0</v>
      </c>
      <c r="D32">
        <v>3</v>
      </c>
      <c r="E32" t="s">
        <v>821</v>
      </c>
      <c r="F32" t="s">
        <v>820</v>
      </c>
      <c r="G32">
        <v>100</v>
      </c>
      <c r="I32">
        <v>1000</v>
      </c>
      <c r="J32">
        <v>163800</v>
      </c>
    </row>
    <row r="33" spans="1:9">
      <c r="A33">
        <v>3</v>
      </c>
      <c r="B33">
        <v>1</v>
      </c>
      <c r="C33">
        <v>0</v>
      </c>
      <c r="D33">
        <v>4</v>
      </c>
      <c r="E33" t="s">
        <v>821</v>
      </c>
      <c r="F33" t="s">
        <v>820</v>
      </c>
      <c r="G33">
        <v>100</v>
      </c>
      <c r="I33">
        <v>1000</v>
      </c>
    </row>
    <row r="34" spans="1:9">
      <c r="A34">
        <v>4</v>
      </c>
      <c r="B34">
        <v>1</v>
      </c>
      <c r="C34">
        <v>0</v>
      </c>
      <c r="D34">
        <v>5</v>
      </c>
      <c r="E34" t="s">
        <v>821</v>
      </c>
      <c r="F34" t="s">
        <v>820</v>
      </c>
      <c r="G34">
        <v>100</v>
      </c>
      <c r="I34">
        <v>1000</v>
      </c>
    </row>
    <row r="35" spans="1:9">
      <c r="A35">
        <v>5</v>
      </c>
      <c r="B35">
        <v>1</v>
      </c>
      <c r="C35">
        <v>0</v>
      </c>
      <c r="D35">
        <v>6</v>
      </c>
      <c r="E35" t="s">
        <v>821</v>
      </c>
      <c r="F35" t="s">
        <v>820</v>
      </c>
      <c r="G35">
        <v>100</v>
      </c>
      <c r="I35">
        <v>1000</v>
      </c>
    </row>
    <row r="36" spans="1:9">
      <c r="A36">
        <v>6</v>
      </c>
      <c r="B36">
        <v>1</v>
      </c>
      <c r="C36">
        <v>0</v>
      </c>
      <c r="D36">
        <v>7</v>
      </c>
      <c r="E36" t="s">
        <v>821</v>
      </c>
      <c r="F36" t="s">
        <v>820</v>
      </c>
      <c r="G36">
        <v>100</v>
      </c>
      <c r="I36">
        <v>1000</v>
      </c>
    </row>
    <row r="37" spans="1:9">
      <c r="A37">
        <v>7</v>
      </c>
      <c r="B37">
        <v>1</v>
      </c>
      <c r="C37">
        <v>0</v>
      </c>
      <c r="D37">
        <v>8</v>
      </c>
      <c r="E37" t="s">
        <v>821</v>
      </c>
      <c r="F37" t="s">
        <v>820</v>
      </c>
      <c r="G37">
        <v>100</v>
      </c>
      <c r="I37">
        <v>1000</v>
      </c>
    </row>
    <row r="38" spans="1:9">
      <c r="A38">
        <v>8</v>
      </c>
      <c r="B38">
        <v>1</v>
      </c>
      <c r="C38">
        <v>0</v>
      </c>
      <c r="D38">
        <v>9</v>
      </c>
      <c r="E38" t="s">
        <v>821</v>
      </c>
      <c r="F38" t="s">
        <v>820</v>
      </c>
      <c r="G38">
        <v>100</v>
      </c>
      <c r="I38">
        <v>1000</v>
      </c>
    </row>
    <row r="39" spans="1:9">
      <c r="A39">
        <v>9</v>
      </c>
      <c r="B39">
        <v>1</v>
      </c>
      <c r="C39">
        <v>0</v>
      </c>
      <c r="D39">
        <v>10</v>
      </c>
      <c r="E39" t="s">
        <v>821</v>
      </c>
      <c r="F39" t="s">
        <v>820</v>
      </c>
      <c r="G39">
        <v>100</v>
      </c>
      <c r="I39">
        <v>1000</v>
      </c>
    </row>
    <row r="40" spans="1:9">
      <c r="A40">
        <v>10</v>
      </c>
      <c r="B40">
        <v>1</v>
      </c>
      <c r="C40">
        <v>0</v>
      </c>
      <c r="D40">
        <v>11</v>
      </c>
      <c r="E40" t="s">
        <v>821</v>
      </c>
      <c r="F40" t="s">
        <v>801</v>
      </c>
      <c r="G40">
        <v>100</v>
      </c>
      <c r="I40">
        <v>2000</v>
      </c>
    </row>
    <row r="41" spans="1:9">
      <c r="A41">
        <v>11</v>
      </c>
      <c r="B41">
        <v>1</v>
      </c>
      <c r="C41">
        <v>0</v>
      </c>
      <c r="D41">
        <v>12</v>
      </c>
      <c r="E41" t="s">
        <v>816</v>
      </c>
      <c r="F41" t="s">
        <v>801</v>
      </c>
      <c r="G41">
        <v>200</v>
      </c>
      <c r="I41">
        <v>2000</v>
      </c>
    </row>
    <row r="42" spans="1:9">
      <c r="A42">
        <v>12</v>
      </c>
      <c r="B42">
        <v>1</v>
      </c>
      <c r="C42">
        <v>0</v>
      </c>
      <c r="D42">
        <v>13</v>
      </c>
      <c r="E42" t="s">
        <v>816</v>
      </c>
      <c r="F42" t="s">
        <v>801</v>
      </c>
      <c r="G42">
        <v>200</v>
      </c>
      <c r="I42">
        <v>2000</v>
      </c>
    </row>
    <row r="43" spans="1:9">
      <c r="A43">
        <v>13</v>
      </c>
      <c r="B43">
        <v>1</v>
      </c>
      <c r="C43">
        <v>0</v>
      </c>
      <c r="D43">
        <v>14</v>
      </c>
      <c r="E43" t="s">
        <v>816</v>
      </c>
      <c r="F43" t="s">
        <v>801</v>
      </c>
      <c r="G43">
        <v>200</v>
      </c>
      <c r="I43">
        <v>2000</v>
      </c>
    </row>
    <row r="44" spans="1:9">
      <c r="A44">
        <v>14</v>
      </c>
      <c r="B44">
        <v>1</v>
      </c>
      <c r="C44">
        <v>0</v>
      </c>
      <c r="D44">
        <v>15</v>
      </c>
      <c r="E44" t="s">
        <v>816</v>
      </c>
      <c r="F44" t="s">
        <v>801</v>
      </c>
      <c r="G44">
        <v>200</v>
      </c>
      <c r="I44">
        <v>2000</v>
      </c>
    </row>
    <row r="45" spans="1:9">
      <c r="A45">
        <v>15</v>
      </c>
      <c r="B45">
        <v>1</v>
      </c>
      <c r="C45">
        <v>0</v>
      </c>
      <c r="D45">
        <v>16</v>
      </c>
      <c r="E45" t="s">
        <v>816</v>
      </c>
      <c r="F45" t="s">
        <v>801</v>
      </c>
      <c r="G45">
        <v>200</v>
      </c>
      <c r="I45">
        <v>2000</v>
      </c>
    </row>
    <row r="46" spans="1:9">
      <c r="A46">
        <v>16</v>
      </c>
      <c r="B46">
        <v>1</v>
      </c>
      <c r="C46">
        <v>0</v>
      </c>
      <c r="D46">
        <v>17</v>
      </c>
      <c r="E46" t="s">
        <v>816</v>
      </c>
      <c r="F46" t="s">
        <v>801</v>
      </c>
      <c r="G46">
        <v>200</v>
      </c>
      <c r="I46">
        <v>2000</v>
      </c>
    </row>
    <row r="47" spans="1:9">
      <c r="A47">
        <v>17</v>
      </c>
      <c r="B47">
        <v>1</v>
      </c>
      <c r="C47">
        <v>0</v>
      </c>
      <c r="D47">
        <v>18</v>
      </c>
      <c r="E47" t="s">
        <v>816</v>
      </c>
      <c r="F47" t="s">
        <v>801</v>
      </c>
      <c r="G47">
        <v>200</v>
      </c>
      <c r="I47">
        <v>2000</v>
      </c>
    </row>
    <row r="48" spans="1:9">
      <c r="A48">
        <v>18</v>
      </c>
      <c r="B48">
        <v>1</v>
      </c>
      <c r="C48">
        <v>0</v>
      </c>
      <c r="D48">
        <v>19</v>
      </c>
      <c r="E48" t="s">
        <v>816</v>
      </c>
      <c r="F48" t="s">
        <v>801</v>
      </c>
      <c r="G48">
        <v>200</v>
      </c>
      <c r="I48">
        <v>2000</v>
      </c>
    </row>
    <row r="49" spans="1:9">
      <c r="A49">
        <v>19</v>
      </c>
      <c r="B49">
        <v>1</v>
      </c>
      <c r="C49">
        <v>0</v>
      </c>
      <c r="D49">
        <v>20</v>
      </c>
      <c r="E49" t="s">
        <v>816</v>
      </c>
      <c r="F49" t="s">
        <v>801</v>
      </c>
      <c r="G49">
        <v>200</v>
      </c>
      <c r="I49">
        <v>2000</v>
      </c>
    </row>
    <row r="50" spans="1:9">
      <c r="A50">
        <v>20</v>
      </c>
      <c r="B50">
        <v>1</v>
      </c>
      <c r="C50">
        <v>0</v>
      </c>
      <c r="D50">
        <v>21</v>
      </c>
      <c r="E50" t="s">
        <v>822</v>
      </c>
      <c r="F50" t="s">
        <v>832</v>
      </c>
      <c r="G50">
        <v>300</v>
      </c>
      <c r="I50">
        <v>3000</v>
      </c>
    </row>
    <row r="51" spans="1:9">
      <c r="A51">
        <v>21</v>
      </c>
      <c r="B51">
        <v>1</v>
      </c>
      <c r="C51">
        <v>0</v>
      </c>
      <c r="D51">
        <v>22</v>
      </c>
      <c r="E51" t="s">
        <v>822</v>
      </c>
      <c r="F51" t="s">
        <v>832</v>
      </c>
      <c r="G51">
        <v>300</v>
      </c>
      <c r="I51">
        <v>3000</v>
      </c>
    </row>
    <row r="52" spans="1:9">
      <c r="A52">
        <v>22</v>
      </c>
      <c r="B52">
        <v>1</v>
      </c>
      <c r="C52">
        <v>0</v>
      </c>
      <c r="D52">
        <v>23</v>
      </c>
      <c r="E52" t="s">
        <v>822</v>
      </c>
      <c r="F52" t="s">
        <v>832</v>
      </c>
      <c r="G52">
        <v>300</v>
      </c>
      <c r="I52">
        <v>3000</v>
      </c>
    </row>
    <row r="53" spans="1:9">
      <c r="A53">
        <v>23</v>
      </c>
      <c r="B53">
        <v>1</v>
      </c>
      <c r="C53">
        <v>0</v>
      </c>
      <c r="D53">
        <v>24</v>
      </c>
      <c r="E53" t="s">
        <v>822</v>
      </c>
      <c r="F53" t="s">
        <v>832</v>
      </c>
      <c r="G53">
        <v>300</v>
      </c>
      <c r="I53">
        <v>3000</v>
      </c>
    </row>
    <row r="54" spans="1:9">
      <c r="A54">
        <v>24</v>
      </c>
      <c r="B54">
        <v>1</v>
      </c>
      <c r="C54">
        <v>0</v>
      </c>
      <c r="D54">
        <v>25</v>
      </c>
      <c r="E54" t="s">
        <v>822</v>
      </c>
      <c r="F54" t="s">
        <v>832</v>
      </c>
      <c r="G54">
        <v>300</v>
      </c>
      <c r="I54">
        <v>3000</v>
      </c>
    </row>
    <row r="55" spans="1:9">
      <c r="A55">
        <v>25</v>
      </c>
      <c r="B55">
        <v>1</v>
      </c>
      <c r="C55">
        <v>0</v>
      </c>
      <c r="D55">
        <v>26</v>
      </c>
      <c r="E55" t="s">
        <v>822</v>
      </c>
      <c r="F55" t="s">
        <v>832</v>
      </c>
      <c r="G55">
        <v>300</v>
      </c>
      <c r="I55">
        <v>3000</v>
      </c>
    </row>
    <row r="56" spans="1:9">
      <c r="A56">
        <v>26</v>
      </c>
      <c r="B56">
        <v>1</v>
      </c>
      <c r="C56">
        <v>0</v>
      </c>
      <c r="D56">
        <v>27</v>
      </c>
      <c r="E56" t="s">
        <v>822</v>
      </c>
      <c r="F56" t="s">
        <v>832</v>
      </c>
      <c r="G56">
        <v>300</v>
      </c>
      <c r="I56">
        <v>3000</v>
      </c>
    </row>
    <row r="57" spans="1:9">
      <c r="A57">
        <v>27</v>
      </c>
      <c r="B57">
        <v>1</v>
      </c>
      <c r="C57">
        <v>0</v>
      </c>
      <c r="D57">
        <v>28</v>
      </c>
      <c r="E57" t="s">
        <v>822</v>
      </c>
      <c r="F57" t="s">
        <v>832</v>
      </c>
      <c r="G57">
        <v>300</v>
      </c>
      <c r="I57">
        <v>3000</v>
      </c>
    </row>
    <row r="58" spans="1:9">
      <c r="A58">
        <v>28</v>
      </c>
      <c r="B58">
        <v>1</v>
      </c>
      <c r="C58">
        <v>0</v>
      </c>
      <c r="D58">
        <v>29</v>
      </c>
      <c r="E58" t="s">
        <v>822</v>
      </c>
      <c r="F58" t="s">
        <v>832</v>
      </c>
      <c r="G58">
        <v>300</v>
      </c>
      <c r="I58">
        <v>3000</v>
      </c>
    </row>
    <row r="59" spans="1:9">
      <c r="A59">
        <v>29</v>
      </c>
      <c r="B59">
        <v>1</v>
      </c>
      <c r="C59">
        <v>0</v>
      </c>
      <c r="D59">
        <v>30</v>
      </c>
      <c r="E59" t="s">
        <v>822</v>
      </c>
      <c r="F59" t="s">
        <v>832</v>
      </c>
      <c r="G59">
        <v>300</v>
      </c>
      <c r="I59">
        <v>3000</v>
      </c>
    </row>
    <row r="60" spans="1:9">
      <c r="A60">
        <v>30</v>
      </c>
      <c r="B60">
        <v>1</v>
      </c>
      <c r="C60">
        <v>0</v>
      </c>
      <c r="D60">
        <v>31</v>
      </c>
      <c r="E60" t="s">
        <v>823</v>
      </c>
      <c r="F60" t="s">
        <v>835</v>
      </c>
      <c r="G60">
        <v>400</v>
      </c>
      <c r="I60">
        <v>4000</v>
      </c>
    </row>
    <row r="61" spans="1:9">
      <c r="A61">
        <v>31</v>
      </c>
      <c r="B61">
        <v>1</v>
      </c>
      <c r="C61">
        <v>0</v>
      </c>
      <c r="D61">
        <v>32</v>
      </c>
      <c r="E61" t="s">
        <v>823</v>
      </c>
      <c r="F61" t="s">
        <v>835</v>
      </c>
      <c r="G61">
        <v>400</v>
      </c>
      <c r="I61">
        <v>4000</v>
      </c>
    </row>
    <row r="62" spans="1:9">
      <c r="A62">
        <v>32</v>
      </c>
      <c r="B62">
        <v>1</v>
      </c>
      <c r="C62">
        <v>0</v>
      </c>
      <c r="D62">
        <v>33</v>
      </c>
      <c r="E62" t="s">
        <v>823</v>
      </c>
      <c r="F62" t="s">
        <v>835</v>
      </c>
      <c r="G62">
        <v>400</v>
      </c>
      <c r="I62">
        <v>4000</v>
      </c>
    </row>
    <row r="63" spans="1:9">
      <c r="A63">
        <v>33</v>
      </c>
      <c r="B63">
        <v>1</v>
      </c>
      <c r="C63">
        <v>0</v>
      </c>
      <c r="D63">
        <v>34</v>
      </c>
      <c r="E63" t="s">
        <v>823</v>
      </c>
      <c r="F63" t="s">
        <v>835</v>
      </c>
      <c r="G63">
        <v>400</v>
      </c>
      <c r="I63">
        <v>4000</v>
      </c>
    </row>
    <row r="64" spans="1:9">
      <c r="A64">
        <v>34</v>
      </c>
      <c r="B64">
        <v>1</v>
      </c>
      <c r="C64">
        <v>0</v>
      </c>
      <c r="D64">
        <v>35</v>
      </c>
      <c r="E64" t="s">
        <v>823</v>
      </c>
      <c r="F64" t="s">
        <v>835</v>
      </c>
      <c r="G64">
        <v>400</v>
      </c>
      <c r="I64">
        <v>4000</v>
      </c>
    </row>
    <row r="65" spans="1:10">
      <c r="A65">
        <v>35</v>
      </c>
      <c r="B65">
        <v>1</v>
      </c>
      <c r="C65">
        <v>0</v>
      </c>
      <c r="D65">
        <v>36</v>
      </c>
      <c r="E65" t="s">
        <v>823</v>
      </c>
      <c r="F65" t="s">
        <v>835</v>
      </c>
      <c r="G65">
        <v>400</v>
      </c>
      <c r="I65">
        <v>4000</v>
      </c>
    </row>
    <row r="66" spans="1:10">
      <c r="A66">
        <v>36</v>
      </c>
      <c r="B66">
        <v>1</v>
      </c>
      <c r="C66">
        <v>0</v>
      </c>
      <c r="D66">
        <v>37</v>
      </c>
      <c r="E66" t="s">
        <v>823</v>
      </c>
      <c r="F66" t="s">
        <v>835</v>
      </c>
      <c r="G66">
        <v>400</v>
      </c>
      <c r="I66">
        <v>4000</v>
      </c>
    </row>
    <row r="67" spans="1:10">
      <c r="A67">
        <v>37</v>
      </c>
      <c r="B67">
        <v>1</v>
      </c>
      <c r="C67">
        <v>0</v>
      </c>
      <c r="D67">
        <v>38</v>
      </c>
      <c r="E67" t="s">
        <v>823</v>
      </c>
      <c r="F67" t="s">
        <v>835</v>
      </c>
      <c r="G67">
        <v>400</v>
      </c>
      <c r="I67">
        <v>4000</v>
      </c>
    </row>
    <row r="68" spans="1:10">
      <c r="A68">
        <v>38</v>
      </c>
      <c r="B68">
        <v>1</v>
      </c>
      <c r="C68">
        <v>0</v>
      </c>
      <c r="D68">
        <v>39</v>
      </c>
      <c r="E68" t="s">
        <v>823</v>
      </c>
      <c r="F68" t="s">
        <v>835</v>
      </c>
      <c r="G68">
        <v>400</v>
      </c>
      <c r="I68">
        <v>4000</v>
      </c>
    </row>
    <row r="69" spans="1:10">
      <c r="A69">
        <v>39</v>
      </c>
      <c r="B69">
        <v>1</v>
      </c>
      <c r="C69">
        <v>0</v>
      </c>
      <c r="D69">
        <v>40</v>
      </c>
      <c r="E69" t="s">
        <v>823</v>
      </c>
      <c r="F69" t="s">
        <v>835</v>
      </c>
      <c r="G69">
        <v>400</v>
      </c>
      <c r="I69">
        <v>4000</v>
      </c>
    </row>
    <row r="70" spans="1:10">
      <c r="A70">
        <v>40</v>
      </c>
      <c r="B70">
        <v>1</v>
      </c>
      <c r="C70">
        <v>0</v>
      </c>
      <c r="D70">
        <v>41</v>
      </c>
      <c r="E70" t="s">
        <v>830</v>
      </c>
      <c r="F70" t="s">
        <v>833</v>
      </c>
      <c r="G70">
        <v>500</v>
      </c>
      <c r="I70">
        <v>5000</v>
      </c>
    </row>
    <row r="71" spans="1:10">
      <c r="A71">
        <v>41</v>
      </c>
      <c r="B71">
        <v>1</v>
      </c>
      <c r="C71">
        <v>0</v>
      </c>
      <c r="D71">
        <v>42</v>
      </c>
      <c r="E71" t="s">
        <v>830</v>
      </c>
      <c r="F71" t="s">
        <v>833</v>
      </c>
      <c r="G71">
        <v>500</v>
      </c>
      <c r="I71">
        <v>5000</v>
      </c>
    </row>
    <row r="72" spans="1:10">
      <c r="A72">
        <v>42</v>
      </c>
      <c r="B72">
        <v>1</v>
      </c>
      <c r="C72">
        <v>0</v>
      </c>
      <c r="D72">
        <v>43</v>
      </c>
      <c r="E72" t="s">
        <v>830</v>
      </c>
      <c r="F72" t="s">
        <v>833</v>
      </c>
      <c r="G72">
        <v>500</v>
      </c>
      <c r="I72">
        <v>5000</v>
      </c>
    </row>
    <row r="73" spans="1:10">
      <c r="A73">
        <v>43</v>
      </c>
      <c r="B73">
        <v>1</v>
      </c>
      <c r="C73">
        <v>0</v>
      </c>
      <c r="D73">
        <v>44</v>
      </c>
      <c r="E73" t="s">
        <v>830</v>
      </c>
      <c r="F73" t="s">
        <v>833</v>
      </c>
      <c r="G73">
        <v>500</v>
      </c>
      <c r="I73">
        <v>5000</v>
      </c>
    </row>
    <row r="74" spans="1:10">
      <c r="A74">
        <v>44</v>
      </c>
      <c r="B74">
        <v>1</v>
      </c>
      <c r="C74">
        <v>0</v>
      </c>
      <c r="D74">
        <v>45</v>
      </c>
      <c r="E74" t="s">
        <v>830</v>
      </c>
      <c r="F74" t="s">
        <v>833</v>
      </c>
      <c r="G74">
        <v>500</v>
      </c>
      <c r="I74">
        <v>5000</v>
      </c>
    </row>
    <row r="75" spans="1:10">
      <c r="A75">
        <v>45</v>
      </c>
      <c r="B75">
        <v>1</v>
      </c>
      <c r="C75">
        <v>0</v>
      </c>
      <c r="D75">
        <v>46</v>
      </c>
      <c r="E75" t="s">
        <v>830</v>
      </c>
      <c r="F75" t="s">
        <v>833</v>
      </c>
      <c r="G75">
        <v>500</v>
      </c>
      <c r="I75">
        <v>5000</v>
      </c>
    </row>
    <row r="76" spans="1:10">
      <c r="A76">
        <v>46</v>
      </c>
      <c r="B76">
        <v>1</v>
      </c>
      <c r="C76">
        <v>0</v>
      </c>
      <c r="D76">
        <v>47</v>
      </c>
      <c r="E76" t="s">
        <v>830</v>
      </c>
      <c r="F76" t="s">
        <v>833</v>
      </c>
      <c r="G76">
        <v>500</v>
      </c>
      <c r="I76">
        <v>5000</v>
      </c>
    </row>
    <row r="77" spans="1:10">
      <c r="A77">
        <v>47</v>
      </c>
      <c r="B77">
        <v>1</v>
      </c>
      <c r="C77">
        <v>0</v>
      </c>
      <c r="D77">
        <v>48</v>
      </c>
      <c r="E77" t="s">
        <v>830</v>
      </c>
      <c r="F77" t="s">
        <v>833</v>
      </c>
      <c r="G77">
        <v>500</v>
      </c>
      <c r="I77">
        <v>5000</v>
      </c>
    </row>
    <row r="78" spans="1:10">
      <c r="A78">
        <v>48</v>
      </c>
      <c r="B78">
        <v>1</v>
      </c>
      <c r="C78">
        <v>0</v>
      </c>
      <c r="D78">
        <v>49</v>
      </c>
      <c r="E78" t="s">
        <v>830</v>
      </c>
      <c r="F78" t="s">
        <v>833</v>
      </c>
      <c r="G78">
        <v>500</v>
      </c>
      <c r="I78">
        <v>5000</v>
      </c>
    </row>
    <row r="79" spans="1:10">
      <c r="A79">
        <v>49</v>
      </c>
      <c r="B79">
        <v>1</v>
      </c>
      <c r="C79">
        <v>0</v>
      </c>
      <c r="D79">
        <v>50</v>
      </c>
      <c r="E79" t="s">
        <v>830</v>
      </c>
      <c r="F79" t="s">
        <v>833</v>
      </c>
      <c r="G79">
        <v>500</v>
      </c>
      <c r="I79">
        <v>5000</v>
      </c>
    </row>
    <row r="80" spans="1:10">
      <c r="A80">
        <v>1</v>
      </c>
      <c r="B80">
        <v>2</v>
      </c>
      <c r="C80">
        <v>0</v>
      </c>
      <c r="D80">
        <v>51</v>
      </c>
      <c r="E80" t="s">
        <v>836</v>
      </c>
      <c r="F80" t="s">
        <v>837</v>
      </c>
      <c r="G80">
        <v>600</v>
      </c>
      <c r="H80">
        <v>40000</v>
      </c>
      <c r="I80">
        <v>7000</v>
      </c>
      <c r="J80">
        <v>440000</v>
      </c>
    </row>
    <row r="81" spans="1:10">
      <c r="A81">
        <v>2</v>
      </c>
      <c r="B81">
        <v>2</v>
      </c>
      <c r="C81">
        <v>0</v>
      </c>
      <c r="D81">
        <v>52</v>
      </c>
      <c r="E81" t="s">
        <v>836</v>
      </c>
      <c r="F81" t="s">
        <v>837</v>
      </c>
      <c r="G81">
        <v>600</v>
      </c>
      <c r="I81">
        <v>7000</v>
      </c>
      <c r="J81">
        <v>480000</v>
      </c>
    </row>
    <row r="82" spans="1:10">
      <c r="A82">
        <v>3</v>
      </c>
      <c r="B82">
        <v>2</v>
      </c>
      <c r="C82">
        <v>0</v>
      </c>
      <c r="D82">
        <v>53</v>
      </c>
      <c r="E82" t="s">
        <v>836</v>
      </c>
      <c r="F82" t="s">
        <v>837</v>
      </c>
      <c r="G82">
        <v>600</v>
      </c>
      <c r="I82">
        <v>7000</v>
      </c>
    </row>
    <row r="83" spans="1:10">
      <c r="A83">
        <v>4</v>
      </c>
      <c r="B83">
        <v>2</v>
      </c>
      <c r="C83">
        <v>0</v>
      </c>
      <c r="D83">
        <v>54</v>
      </c>
      <c r="E83" t="s">
        <v>836</v>
      </c>
      <c r="F83" t="s">
        <v>837</v>
      </c>
      <c r="G83">
        <v>600</v>
      </c>
      <c r="I83">
        <v>7000</v>
      </c>
    </row>
    <row r="84" spans="1:10">
      <c r="A84">
        <v>5</v>
      </c>
      <c r="B84">
        <v>2</v>
      </c>
      <c r="C84">
        <v>0</v>
      </c>
      <c r="D84">
        <v>55</v>
      </c>
      <c r="E84" t="s">
        <v>836</v>
      </c>
      <c r="F84" t="s">
        <v>837</v>
      </c>
      <c r="G84">
        <v>600</v>
      </c>
      <c r="I84">
        <v>7000</v>
      </c>
    </row>
    <row r="85" spans="1:10">
      <c r="A85">
        <v>6</v>
      </c>
      <c r="B85">
        <v>2</v>
      </c>
      <c r="C85">
        <v>0</v>
      </c>
      <c r="D85">
        <v>56</v>
      </c>
      <c r="E85" t="s">
        <v>836</v>
      </c>
      <c r="F85" t="s">
        <v>837</v>
      </c>
      <c r="G85">
        <v>600</v>
      </c>
      <c r="I85">
        <v>7000</v>
      </c>
    </row>
    <row r="86" spans="1:10">
      <c r="A86">
        <v>7</v>
      </c>
      <c r="B86">
        <v>2</v>
      </c>
      <c r="C86">
        <v>0</v>
      </c>
      <c r="D86">
        <v>57</v>
      </c>
      <c r="E86" t="s">
        <v>836</v>
      </c>
      <c r="F86" t="s">
        <v>837</v>
      </c>
      <c r="G86">
        <v>600</v>
      </c>
      <c r="I86">
        <v>7000</v>
      </c>
    </row>
    <row r="87" spans="1:10">
      <c r="A87">
        <v>8</v>
      </c>
      <c r="B87">
        <v>2</v>
      </c>
      <c r="C87">
        <v>0</v>
      </c>
      <c r="D87">
        <v>58</v>
      </c>
      <c r="E87" t="s">
        <v>836</v>
      </c>
      <c r="F87" t="s">
        <v>837</v>
      </c>
      <c r="G87">
        <v>600</v>
      </c>
      <c r="I87">
        <v>7000</v>
      </c>
    </row>
    <row r="88" spans="1:10">
      <c r="A88">
        <v>9</v>
      </c>
      <c r="B88">
        <v>2</v>
      </c>
      <c r="C88">
        <v>0</v>
      </c>
      <c r="D88">
        <v>59</v>
      </c>
      <c r="E88" t="s">
        <v>836</v>
      </c>
      <c r="F88" t="s">
        <v>837</v>
      </c>
      <c r="G88">
        <v>600</v>
      </c>
      <c r="I88">
        <v>7000</v>
      </c>
    </row>
    <row r="89" spans="1:10">
      <c r="A89">
        <v>10</v>
      </c>
      <c r="B89">
        <v>2</v>
      </c>
      <c r="C89">
        <v>0</v>
      </c>
      <c r="D89">
        <v>60</v>
      </c>
      <c r="E89" t="s">
        <v>836</v>
      </c>
      <c r="F89" t="s">
        <v>837</v>
      </c>
      <c r="G89">
        <v>600</v>
      </c>
      <c r="I89">
        <v>7000</v>
      </c>
    </row>
    <row r="90" spans="1:10">
      <c r="A90">
        <v>11</v>
      </c>
      <c r="B90">
        <v>2</v>
      </c>
      <c r="C90">
        <v>0</v>
      </c>
      <c r="D90">
        <v>61</v>
      </c>
      <c r="E90" t="s">
        <v>817</v>
      </c>
      <c r="F90" t="s">
        <v>838</v>
      </c>
      <c r="G90">
        <v>700</v>
      </c>
      <c r="I90">
        <v>8000</v>
      </c>
    </row>
    <row r="91" spans="1:10">
      <c r="A91">
        <v>12</v>
      </c>
      <c r="B91">
        <v>2</v>
      </c>
      <c r="C91">
        <v>0</v>
      </c>
      <c r="D91">
        <v>62</v>
      </c>
      <c r="E91" t="s">
        <v>817</v>
      </c>
      <c r="F91" t="s">
        <v>838</v>
      </c>
      <c r="G91">
        <v>700</v>
      </c>
      <c r="I91">
        <v>8000</v>
      </c>
    </row>
    <row r="92" spans="1:10">
      <c r="A92">
        <v>13</v>
      </c>
      <c r="B92">
        <v>2</v>
      </c>
      <c r="C92">
        <v>0</v>
      </c>
      <c r="D92">
        <v>63</v>
      </c>
      <c r="E92" t="s">
        <v>817</v>
      </c>
      <c r="F92" t="s">
        <v>838</v>
      </c>
      <c r="G92">
        <v>700</v>
      </c>
      <c r="I92">
        <v>8000</v>
      </c>
    </row>
    <row r="93" spans="1:10">
      <c r="A93">
        <v>14</v>
      </c>
      <c r="B93">
        <v>2</v>
      </c>
      <c r="C93">
        <v>0</v>
      </c>
      <c r="D93">
        <v>64</v>
      </c>
      <c r="E93" t="s">
        <v>817</v>
      </c>
      <c r="F93" t="s">
        <v>838</v>
      </c>
      <c r="G93">
        <v>700</v>
      </c>
      <c r="I93">
        <v>8000</v>
      </c>
    </row>
    <row r="94" spans="1:10">
      <c r="A94">
        <v>15</v>
      </c>
      <c r="B94">
        <v>2</v>
      </c>
      <c r="C94">
        <v>0</v>
      </c>
      <c r="D94">
        <v>65</v>
      </c>
      <c r="E94" t="s">
        <v>817</v>
      </c>
      <c r="F94" t="s">
        <v>838</v>
      </c>
      <c r="G94">
        <v>700</v>
      </c>
      <c r="I94">
        <v>8000</v>
      </c>
    </row>
    <row r="95" spans="1:10">
      <c r="A95">
        <v>16</v>
      </c>
      <c r="B95">
        <v>2</v>
      </c>
      <c r="C95">
        <v>0</v>
      </c>
      <c r="D95">
        <v>66</v>
      </c>
      <c r="E95" t="s">
        <v>817</v>
      </c>
      <c r="F95" t="s">
        <v>838</v>
      </c>
      <c r="G95">
        <v>700</v>
      </c>
      <c r="I95">
        <v>8000</v>
      </c>
    </row>
    <row r="96" spans="1:10">
      <c r="A96">
        <v>17</v>
      </c>
      <c r="B96">
        <v>2</v>
      </c>
      <c r="C96">
        <v>0</v>
      </c>
      <c r="D96">
        <v>67</v>
      </c>
      <c r="E96" t="s">
        <v>817</v>
      </c>
      <c r="F96" t="s">
        <v>838</v>
      </c>
      <c r="G96">
        <v>700</v>
      </c>
      <c r="I96">
        <v>8000</v>
      </c>
    </row>
    <row r="97" spans="1:9">
      <c r="A97">
        <v>18</v>
      </c>
      <c r="B97">
        <v>2</v>
      </c>
      <c r="C97">
        <v>0</v>
      </c>
      <c r="D97">
        <v>68</v>
      </c>
      <c r="E97" t="s">
        <v>817</v>
      </c>
      <c r="F97" t="s">
        <v>838</v>
      </c>
      <c r="G97">
        <v>700</v>
      </c>
      <c r="I97">
        <v>8000</v>
      </c>
    </row>
    <row r="98" spans="1:9">
      <c r="A98">
        <v>19</v>
      </c>
      <c r="B98">
        <v>2</v>
      </c>
      <c r="C98">
        <v>0</v>
      </c>
      <c r="D98">
        <v>69</v>
      </c>
      <c r="E98" t="s">
        <v>817</v>
      </c>
      <c r="F98" t="s">
        <v>838</v>
      </c>
      <c r="G98">
        <v>700</v>
      </c>
      <c r="I98">
        <v>8000</v>
      </c>
    </row>
    <row r="99" spans="1:9">
      <c r="A99">
        <v>20</v>
      </c>
      <c r="B99">
        <v>2</v>
      </c>
      <c r="C99">
        <v>0</v>
      </c>
      <c r="D99">
        <v>70</v>
      </c>
      <c r="E99" t="s">
        <v>817</v>
      </c>
      <c r="F99" t="s">
        <v>838</v>
      </c>
      <c r="G99">
        <v>700</v>
      </c>
      <c r="I99">
        <v>8000</v>
      </c>
    </row>
    <row r="100" spans="1:9">
      <c r="A100">
        <v>21</v>
      </c>
      <c r="B100">
        <v>2</v>
      </c>
      <c r="C100">
        <v>0</v>
      </c>
      <c r="D100">
        <v>71</v>
      </c>
      <c r="E100" t="s">
        <v>818</v>
      </c>
      <c r="F100" t="s">
        <v>839</v>
      </c>
      <c r="G100">
        <v>800</v>
      </c>
      <c r="I100">
        <v>9000</v>
      </c>
    </row>
    <row r="101" spans="1:9">
      <c r="A101">
        <v>22</v>
      </c>
      <c r="B101">
        <v>2</v>
      </c>
      <c r="C101">
        <v>0</v>
      </c>
      <c r="D101">
        <v>72</v>
      </c>
      <c r="E101" t="s">
        <v>818</v>
      </c>
      <c r="F101" t="s">
        <v>839</v>
      </c>
      <c r="G101">
        <v>800</v>
      </c>
      <c r="I101">
        <v>9000</v>
      </c>
    </row>
    <row r="102" spans="1:9">
      <c r="A102">
        <v>23</v>
      </c>
      <c r="B102">
        <v>2</v>
      </c>
      <c r="C102">
        <v>0</v>
      </c>
      <c r="D102">
        <v>73</v>
      </c>
      <c r="E102" t="s">
        <v>818</v>
      </c>
      <c r="F102" t="s">
        <v>839</v>
      </c>
      <c r="G102">
        <v>800</v>
      </c>
      <c r="I102">
        <v>9000</v>
      </c>
    </row>
    <row r="103" spans="1:9">
      <c r="A103">
        <v>24</v>
      </c>
      <c r="B103">
        <v>2</v>
      </c>
      <c r="C103">
        <v>0</v>
      </c>
      <c r="D103">
        <v>74</v>
      </c>
      <c r="E103" t="s">
        <v>818</v>
      </c>
      <c r="F103" t="s">
        <v>839</v>
      </c>
      <c r="G103">
        <v>800</v>
      </c>
      <c r="I103">
        <v>9000</v>
      </c>
    </row>
    <row r="104" spans="1:9">
      <c r="A104">
        <v>25</v>
      </c>
      <c r="B104">
        <v>2</v>
      </c>
      <c r="C104">
        <v>0</v>
      </c>
      <c r="D104">
        <v>75</v>
      </c>
      <c r="E104" t="s">
        <v>818</v>
      </c>
      <c r="F104" t="s">
        <v>839</v>
      </c>
      <c r="G104">
        <v>800</v>
      </c>
      <c r="I104">
        <v>9000</v>
      </c>
    </row>
    <row r="105" spans="1:9">
      <c r="A105">
        <v>26</v>
      </c>
      <c r="B105">
        <v>2</v>
      </c>
      <c r="C105">
        <v>0</v>
      </c>
      <c r="D105">
        <v>76</v>
      </c>
      <c r="E105" t="s">
        <v>818</v>
      </c>
      <c r="F105" t="s">
        <v>839</v>
      </c>
      <c r="G105">
        <v>800</v>
      </c>
      <c r="I105">
        <v>9000</v>
      </c>
    </row>
    <row r="106" spans="1:9">
      <c r="A106">
        <v>27</v>
      </c>
      <c r="B106">
        <v>2</v>
      </c>
      <c r="C106">
        <v>0</v>
      </c>
      <c r="D106">
        <v>77</v>
      </c>
      <c r="E106" t="s">
        <v>818</v>
      </c>
      <c r="F106" t="s">
        <v>839</v>
      </c>
      <c r="G106">
        <v>800</v>
      </c>
      <c r="I106">
        <v>9000</v>
      </c>
    </row>
    <row r="107" spans="1:9">
      <c r="A107">
        <v>28</v>
      </c>
      <c r="B107">
        <v>2</v>
      </c>
      <c r="C107">
        <v>0</v>
      </c>
      <c r="D107">
        <v>78</v>
      </c>
      <c r="E107" t="s">
        <v>818</v>
      </c>
      <c r="F107" t="s">
        <v>839</v>
      </c>
      <c r="G107">
        <v>800</v>
      </c>
      <c r="I107">
        <v>9000</v>
      </c>
    </row>
    <row r="108" spans="1:9">
      <c r="A108">
        <v>29</v>
      </c>
      <c r="B108">
        <v>2</v>
      </c>
      <c r="C108">
        <v>0</v>
      </c>
      <c r="D108">
        <v>79</v>
      </c>
      <c r="E108" t="s">
        <v>818</v>
      </c>
      <c r="F108" t="s">
        <v>839</v>
      </c>
      <c r="G108">
        <v>800</v>
      </c>
      <c r="I108">
        <v>9000</v>
      </c>
    </row>
    <row r="109" spans="1:9">
      <c r="A109">
        <v>30</v>
      </c>
      <c r="B109">
        <v>2</v>
      </c>
      <c r="C109">
        <v>0</v>
      </c>
      <c r="D109">
        <v>80</v>
      </c>
      <c r="E109" t="s">
        <v>818</v>
      </c>
      <c r="F109" t="s">
        <v>839</v>
      </c>
      <c r="G109">
        <v>800</v>
      </c>
      <c r="I109">
        <v>9000</v>
      </c>
    </row>
    <row r="110" spans="1:9">
      <c r="A110">
        <v>31</v>
      </c>
      <c r="B110">
        <v>2</v>
      </c>
      <c r="C110">
        <v>0</v>
      </c>
      <c r="D110">
        <v>81</v>
      </c>
      <c r="E110" t="s">
        <v>819</v>
      </c>
      <c r="F110" t="s">
        <v>834</v>
      </c>
      <c r="G110">
        <v>900</v>
      </c>
      <c r="I110">
        <v>10000</v>
      </c>
    </row>
    <row r="111" spans="1:9">
      <c r="A111">
        <v>32</v>
      </c>
      <c r="B111">
        <v>2</v>
      </c>
      <c r="C111">
        <v>0</v>
      </c>
      <c r="D111">
        <v>82</v>
      </c>
      <c r="E111" t="s">
        <v>819</v>
      </c>
      <c r="F111" t="s">
        <v>834</v>
      </c>
      <c r="G111">
        <v>900</v>
      </c>
      <c r="I111">
        <v>10000</v>
      </c>
    </row>
    <row r="112" spans="1:9">
      <c r="A112">
        <v>33</v>
      </c>
      <c r="B112">
        <v>2</v>
      </c>
      <c r="C112">
        <v>0</v>
      </c>
      <c r="D112">
        <v>83</v>
      </c>
      <c r="E112" t="s">
        <v>819</v>
      </c>
      <c r="F112" t="s">
        <v>834</v>
      </c>
      <c r="G112">
        <v>900</v>
      </c>
      <c r="I112">
        <v>10000</v>
      </c>
    </row>
    <row r="113" spans="1:9">
      <c r="A113">
        <v>34</v>
      </c>
      <c r="B113">
        <v>2</v>
      </c>
      <c r="C113">
        <v>0</v>
      </c>
      <c r="D113">
        <v>84</v>
      </c>
      <c r="E113" t="s">
        <v>819</v>
      </c>
      <c r="F113" t="s">
        <v>834</v>
      </c>
      <c r="G113">
        <v>900</v>
      </c>
      <c r="I113">
        <v>10000</v>
      </c>
    </row>
    <row r="114" spans="1:9">
      <c r="A114">
        <v>35</v>
      </c>
      <c r="B114">
        <v>2</v>
      </c>
      <c r="C114">
        <v>0</v>
      </c>
      <c r="D114">
        <v>85</v>
      </c>
      <c r="E114" t="s">
        <v>819</v>
      </c>
      <c r="F114" t="s">
        <v>834</v>
      </c>
      <c r="G114">
        <v>900</v>
      </c>
      <c r="I114">
        <v>10000</v>
      </c>
    </row>
    <row r="115" spans="1:9">
      <c r="A115">
        <v>36</v>
      </c>
      <c r="B115">
        <v>2</v>
      </c>
      <c r="C115">
        <v>0</v>
      </c>
      <c r="D115">
        <v>86</v>
      </c>
      <c r="E115" t="s">
        <v>819</v>
      </c>
      <c r="F115" t="s">
        <v>834</v>
      </c>
      <c r="G115">
        <v>900</v>
      </c>
      <c r="I115">
        <v>10000</v>
      </c>
    </row>
    <row r="116" spans="1:9">
      <c r="A116">
        <v>37</v>
      </c>
      <c r="B116">
        <v>2</v>
      </c>
      <c r="C116">
        <v>0</v>
      </c>
      <c r="D116">
        <v>87</v>
      </c>
      <c r="E116" t="s">
        <v>819</v>
      </c>
      <c r="F116" t="s">
        <v>834</v>
      </c>
      <c r="G116">
        <v>900</v>
      </c>
      <c r="I116">
        <v>10000</v>
      </c>
    </row>
    <row r="117" spans="1:9">
      <c r="A117">
        <v>38</v>
      </c>
      <c r="B117">
        <v>2</v>
      </c>
      <c r="C117">
        <v>0</v>
      </c>
      <c r="D117">
        <v>88</v>
      </c>
      <c r="E117" t="s">
        <v>819</v>
      </c>
      <c r="F117" t="s">
        <v>834</v>
      </c>
      <c r="G117">
        <v>900</v>
      </c>
      <c r="I117">
        <v>10000</v>
      </c>
    </row>
    <row r="118" spans="1:9">
      <c r="A118">
        <v>39</v>
      </c>
      <c r="B118">
        <v>2</v>
      </c>
      <c r="C118">
        <v>0</v>
      </c>
      <c r="D118">
        <v>89</v>
      </c>
      <c r="E118" t="s">
        <v>819</v>
      </c>
      <c r="F118" t="s">
        <v>834</v>
      </c>
      <c r="G118">
        <v>900</v>
      </c>
      <c r="I118">
        <v>10000</v>
      </c>
    </row>
    <row r="119" spans="1:9">
      <c r="A119">
        <v>40</v>
      </c>
      <c r="B119">
        <v>2</v>
      </c>
      <c r="C119">
        <v>0</v>
      </c>
      <c r="D119">
        <v>90</v>
      </c>
      <c r="E119" t="s">
        <v>819</v>
      </c>
      <c r="F119" t="s">
        <v>834</v>
      </c>
      <c r="G119">
        <v>900</v>
      </c>
      <c r="I119">
        <v>10000</v>
      </c>
    </row>
    <row r="120" spans="1:9">
      <c r="A120">
        <v>41</v>
      </c>
      <c r="B120">
        <v>2</v>
      </c>
      <c r="C120">
        <v>0</v>
      </c>
      <c r="D120">
        <v>91</v>
      </c>
      <c r="E120" t="s">
        <v>820</v>
      </c>
      <c r="F120" t="s">
        <v>834</v>
      </c>
      <c r="G120">
        <v>1000</v>
      </c>
      <c r="I120">
        <v>10000</v>
      </c>
    </row>
    <row r="121" spans="1:9">
      <c r="A121">
        <v>42</v>
      </c>
      <c r="B121">
        <v>2</v>
      </c>
      <c r="C121">
        <v>0</v>
      </c>
      <c r="D121">
        <v>92</v>
      </c>
      <c r="E121" t="s">
        <v>820</v>
      </c>
      <c r="F121" t="s">
        <v>834</v>
      </c>
      <c r="G121">
        <v>1000</v>
      </c>
      <c r="I121">
        <v>10000</v>
      </c>
    </row>
    <row r="122" spans="1:9">
      <c r="A122">
        <v>43</v>
      </c>
      <c r="B122">
        <v>2</v>
      </c>
      <c r="C122">
        <v>0</v>
      </c>
      <c r="D122">
        <v>93</v>
      </c>
      <c r="E122" t="s">
        <v>820</v>
      </c>
      <c r="F122" t="s">
        <v>834</v>
      </c>
      <c r="G122">
        <v>1000</v>
      </c>
      <c r="I122">
        <v>10000</v>
      </c>
    </row>
    <row r="123" spans="1:9">
      <c r="A123">
        <v>44</v>
      </c>
      <c r="B123">
        <v>2</v>
      </c>
      <c r="C123">
        <v>0</v>
      </c>
      <c r="D123">
        <v>94</v>
      </c>
      <c r="E123" t="s">
        <v>820</v>
      </c>
      <c r="F123" t="s">
        <v>834</v>
      </c>
      <c r="G123">
        <v>1000</v>
      </c>
      <c r="I123">
        <v>10000</v>
      </c>
    </row>
    <row r="124" spans="1:9">
      <c r="A124">
        <v>45</v>
      </c>
      <c r="B124">
        <v>2</v>
      </c>
      <c r="C124">
        <v>0</v>
      </c>
      <c r="D124">
        <v>95</v>
      </c>
      <c r="E124" t="s">
        <v>820</v>
      </c>
      <c r="F124" t="s">
        <v>834</v>
      </c>
      <c r="G124">
        <v>1000</v>
      </c>
      <c r="I124">
        <v>10000</v>
      </c>
    </row>
    <row r="125" spans="1:9">
      <c r="A125">
        <v>46</v>
      </c>
      <c r="B125">
        <v>2</v>
      </c>
      <c r="C125">
        <v>0</v>
      </c>
      <c r="D125">
        <v>96</v>
      </c>
      <c r="E125" t="s">
        <v>820</v>
      </c>
      <c r="F125" t="s">
        <v>834</v>
      </c>
      <c r="G125">
        <v>1000</v>
      </c>
      <c r="I125">
        <v>10000</v>
      </c>
    </row>
    <row r="126" spans="1:9">
      <c r="A126">
        <v>47</v>
      </c>
      <c r="B126">
        <v>2</v>
      </c>
      <c r="C126">
        <v>0</v>
      </c>
      <c r="D126">
        <v>97</v>
      </c>
      <c r="E126" t="s">
        <v>820</v>
      </c>
      <c r="F126" t="s">
        <v>834</v>
      </c>
      <c r="G126">
        <v>1000</v>
      </c>
      <c r="I126">
        <v>10000</v>
      </c>
    </row>
    <row r="127" spans="1:9">
      <c r="A127">
        <v>48</v>
      </c>
      <c r="B127">
        <v>2</v>
      </c>
      <c r="C127">
        <v>0</v>
      </c>
      <c r="D127">
        <v>98</v>
      </c>
      <c r="E127" t="s">
        <v>820</v>
      </c>
      <c r="F127" t="s">
        <v>834</v>
      </c>
      <c r="G127">
        <v>1000</v>
      </c>
      <c r="I127">
        <v>10000</v>
      </c>
    </row>
    <row r="128" spans="1:9">
      <c r="A128">
        <v>49</v>
      </c>
      <c r="B128">
        <v>2</v>
      </c>
      <c r="C128">
        <v>0</v>
      </c>
      <c r="D128">
        <v>99</v>
      </c>
      <c r="E128" t="s">
        <v>820</v>
      </c>
      <c r="F128" t="s">
        <v>834</v>
      </c>
      <c r="G128">
        <v>1000</v>
      </c>
      <c r="I128">
        <v>10000</v>
      </c>
    </row>
    <row r="129" spans="1:10">
      <c r="A129">
        <v>50</v>
      </c>
      <c r="B129">
        <v>2</v>
      </c>
      <c r="C129">
        <v>0</v>
      </c>
      <c r="D129">
        <v>100</v>
      </c>
      <c r="E129" t="s">
        <v>820</v>
      </c>
      <c r="F129" t="s">
        <v>834</v>
      </c>
      <c r="G129">
        <v>1000</v>
      </c>
      <c r="I129">
        <v>10000</v>
      </c>
    </row>
    <row r="130" spans="1:10">
      <c r="A130">
        <v>1</v>
      </c>
      <c r="B130">
        <v>3</v>
      </c>
      <c r="C130">
        <v>1</v>
      </c>
      <c r="D130">
        <v>5</v>
      </c>
      <c r="E130" t="s">
        <v>821</v>
      </c>
      <c r="F130" t="s">
        <v>801</v>
      </c>
      <c r="G130">
        <v>100</v>
      </c>
      <c r="H130">
        <v>21900</v>
      </c>
      <c r="I130">
        <v>2000</v>
      </c>
      <c r="J130">
        <v>168000</v>
      </c>
    </row>
    <row r="131" spans="1:10">
      <c r="A131">
        <v>2</v>
      </c>
      <c r="B131">
        <v>3</v>
      </c>
      <c r="C131">
        <v>1</v>
      </c>
      <c r="D131">
        <v>7</v>
      </c>
      <c r="E131" t="s">
        <v>821</v>
      </c>
      <c r="F131" t="s">
        <v>801</v>
      </c>
      <c r="G131">
        <v>100</v>
      </c>
      <c r="I131">
        <v>2000</v>
      </c>
      <c r="J131">
        <v>189900</v>
      </c>
    </row>
    <row r="132" spans="1:10">
      <c r="A132">
        <v>3</v>
      </c>
      <c r="B132">
        <v>3</v>
      </c>
      <c r="C132">
        <v>1</v>
      </c>
      <c r="D132">
        <v>9</v>
      </c>
      <c r="E132" t="s">
        <v>821</v>
      </c>
      <c r="F132" t="s">
        <v>801</v>
      </c>
      <c r="G132">
        <v>100</v>
      </c>
      <c r="I132">
        <v>2000</v>
      </c>
    </row>
    <row r="133" spans="1:10">
      <c r="A133">
        <v>4</v>
      </c>
      <c r="B133">
        <v>3</v>
      </c>
      <c r="C133">
        <v>2</v>
      </c>
      <c r="D133">
        <v>3</v>
      </c>
      <c r="E133" t="s">
        <v>816</v>
      </c>
      <c r="F133" t="s">
        <v>805</v>
      </c>
      <c r="G133">
        <v>200</v>
      </c>
      <c r="I133">
        <v>2500</v>
      </c>
    </row>
    <row r="134" spans="1:10">
      <c r="A134">
        <v>5</v>
      </c>
      <c r="B134">
        <v>3</v>
      </c>
      <c r="C134">
        <v>2</v>
      </c>
      <c r="D134">
        <v>5</v>
      </c>
      <c r="E134" t="s">
        <v>816</v>
      </c>
      <c r="F134" t="s">
        <v>805</v>
      </c>
      <c r="G134">
        <v>200</v>
      </c>
      <c r="I134">
        <v>2500</v>
      </c>
    </row>
    <row r="135" spans="1:10">
      <c r="A135">
        <v>6</v>
      </c>
      <c r="B135">
        <v>3</v>
      </c>
      <c r="C135">
        <v>2</v>
      </c>
      <c r="D135">
        <v>7</v>
      </c>
      <c r="E135" t="s">
        <v>816</v>
      </c>
      <c r="F135" t="s">
        <v>805</v>
      </c>
      <c r="G135">
        <v>200</v>
      </c>
      <c r="I135">
        <v>2500</v>
      </c>
    </row>
    <row r="136" spans="1:10">
      <c r="A136">
        <v>7</v>
      </c>
      <c r="B136">
        <v>3</v>
      </c>
      <c r="C136">
        <v>2</v>
      </c>
      <c r="D136">
        <v>9</v>
      </c>
      <c r="E136" t="s">
        <v>816</v>
      </c>
      <c r="F136" t="s">
        <v>805</v>
      </c>
      <c r="G136">
        <v>200</v>
      </c>
      <c r="I136">
        <v>2500</v>
      </c>
    </row>
    <row r="137" spans="1:10">
      <c r="A137">
        <v>8</v>
      </c>
      <c r="B137">
        <v>3</v>
      </c>
      <c r="C137">
        <v>3</v>
      </c>
      <c r="D137">
        <v>3</v>
      </c>
      <c r="E137" t="s">
        <v>822</v>
      </c>
      <c r="F137" t="s">
        <v>832</v>
      </c>
      <c r="G137">
        <v>300</v>
      </c>
      <c r="I137">
        <v>3000</v>
      </c>
    </row>
    <row r="138" spans="1:10">
      <c r="A138">
        <v>9</v>
      </c>
      <c r="B138">
        <v>3</v>
      </c>
      <c r="C138">
        <v>3</v>
      </c>
      <c r="D138">
        <v>5</v>
      </c>
      <c r="E138" t="s">
        <v>822</v>
      </c>
      <c r="F138" t="s">
        <v>832</v>
      </c>
      <c r="G138">
        <v>300</v>
      </c>
      <c r="I138">
        <v>3000</v>
      </c>
    </row>
    <row r="139" spans="1:10">
      <c r="A139">
        <v>10</v>
      </c>
      <c r="B139">
        <v>3</v>
      </c>
      <c r="C139">
        <v>3</v>
      </c>
      <c r="D139">
        <v>7</v>
      </c>
      <c r="E139" t="s">
        <v>822</v>
      </c>
      <c r="F139" t="s">
        <v>832</v>
      </c>
      <c r="G139">
        <v>300</v>
      </c>
      <c r="I139">
        <v>3000</v>
      </c>
    </row>
    <row r="140" spans="1:10">
      <c r="A140">
        <v>11</v>
      </c>
      <c r="B140">
        <v>3</v>
      </c>
      <c r="C140">
        <v>3</v>
      </c>
      <c r="D140">
        <v>9</v>
      </c>
      <c r="E140" t="s">
        <v>822</v>
      </c>
      <c r="F140" t="s">
        <v>832</v>
      </c>
      <c r="G140">
        <v>300</v>
      </c>
      <c r="I140">
        <v>3000</v>
      </c>
    </row>
    <row r="141" spans="1:10">
      <c r="A141">
        <v>12</v>
      </c>
      <c r="B141">
        <v>3</v>
      </c>
      <c r="C141">
        <v>4</v>
      </c>
      <c r="D141">
        <v>3</v>
      </c>
      <c r="E141" t="s">
        <v>823</v>
      </c>
      <c r="F141" t="s">
        <v>814</v>
      </c>
      <c r="G141">
        <v>400</v>
      </c>
      <c r="I141">
        <v>3500</v>
      </c>
    </row>
    <row r="142" spans="1:10">
      <c r="A142">
        <v>13</v>
      </c>
      <c r="B142">
        <v>3</v>
      </c>
      <c r="C142">
        <v>4</v>
      </c>
      <c r="D142">
        <v>5</v>
      </c>
      <c r="E142" t="s">
        <v>823</v>
      </c>
      <c r="F142" t="s">
        <v>814</v>
      </c>
      <c r="G142">
        <v>400</v>
      </c>
      <c r="I142">
        <v>3500</v>
      </c>
    </row>
    <row r="143" spans="1:10">
      <c r="A143">
        <v>14</v>
      </c>
      <c r="B143">
        <v>3</v>
      </c>
      <c r="C143">
        <v>4</v>
      </c>
      <c r="D143">
        <v>7</v>
      </c>
      <c r="E143" t="s">
        <v>823</v>
      </c>
      <c r="F143" t="s">
        <v>814</v>
      </c>
      <c r="G143">
        <v>400</v>
      </c>
      <c r="I143">
        <v>3500</v>
      </c>
    </row>
    <row r="144" spans="1:10">
      <c r="A144">
        <v>15</v>
      </c>
      <c r="B144">
        <v>3</v>
      </c>
      <c r="C144">
        <v>4</v>
      </c>
      <c r="D144">
        <v>9</v>
      </c>
      <c r="E144" t="s">
        <v>823</v>
      </c>
      <c r="F144" t="s">
        <v>814</v>
      </c>
      <c r="G144">
        <v>400</v>
      </c>
      <c r="I144">
        <v>3500</v>
      </c>
    </row>
    <row r="145" spans="1:9">
      <c r="A145">
        <v>16</v>
      </c>
      <c r="B145">
        <v>3</v>
      </c>
      <c r="C145">
        <v>5</v>
      </c>
      <c r="D145">
        <v>3</v>
      </c>
      <c r="E145" t="s">
        <v>830</v>
      </c>
      <c r="F145" t="s">
        <v>835</v>
      </c>
      <c r="G145">
        <v>500</v>
      </c>
      <c r="I145">
        <v>4000</v>
      </c>
    </row>
    <row r="146" spans="1:9">
      <c r="A146">
        <v>17</v>
      </c>
      <c r="B146">
        <v>3</v>
      </c>
      <c r="C146">
        <v>5</v>
      </c>
      <c r="D146">
        <v>5</v>
      </c>
      <c r="E146" t="s">
        <v>830</v>
      </c>
      <c r="F146" t="s">
        <v>835</v>
      </c>
      <c r="G146">
        <v>500</v>
      </c>
      <c r="I146">
        <v>4000</v>
      </c>
    </row>
    <row r="147" spans="1:9">
      <c r="A147">
        <v>18</v>
      </c>
      <c r="B147">
        <v>3</v>
      </c>
      <c r="C147">
        <v>5</v>
      </c>
      <c r="D147">
        <v>7</v>
      </c>
      <c r="E147" t="s">
        <v>830</v>
      </c>
      <c r="F147" t="s">
        <v>835</v>
      </c>
      <c r="G147">
        <v>500</v>
      </c>
      <c r="I147">
        <v>4000</v>
      </c>
    </row>
    <row r="148" spans="1:9">
      <c r="A148">
        <v>19</v>
      </c>
      <c r="B148">
        <v>3</v>
      </c>
      <c r="C148">
        <v>5</v>
      </c>
      <c r="D148">
        <v>9</v>
      </c>
      <c r="E148" t="s">
        <v>830</v>
      </c>
      <c r="F148" t="s">
        <v>835</v>
      </c>
      <c r="G148">
        <v>500</v>
      </c>
      <c r="I148">
        <v>4000</v>
      </c>
    </row>
    <row r="149" spans="1:9">
      <c r="A149">
        <v>20</v>
      </c>
      <c r="B149">
        <v>3</v>
      </c>
      <c r="C149">
        <v>6</v>
      </c>
      <c r="D149">
        <v>3</v>
      </c>
      <c r="E149" t="s">
        <v>836</v>
      </c>
      <c r="F149" t="s">
        <v>840</v>
      </c>
      <c r="G149">
        <v>600</v>
      </c>
      <c r="I149">
        <v>4500</v>
      </c>
    </row>
    <row r="150" spans="1:9">
      <c r="A150">
        <v>21</v>
      </c>
      <c r="B150">
        <v>3</v>
      </c>
      <c r="C150">
        <v>6</v>
      </c>
      <c r="D150">
        <v>5</v>
      </c>
      <c r="E150" t="s">
        <v>836</v>
      </c>
      <c r="F150" t="s">
        <v>840</v>
      </c>
      <c r="G150">
        <v>600</v>
      </c>
      <c r="I150">
        <v>4500</v>
      </c>
    </row>
    <row r="151" spans="1:9">
      <c r="A151">
        <v>22</v>
      </c>
      <c r="B151">
        <v>3</v>
      </c>
      <c r="C151">
        <v>6</v>
      </c>
      <c r="D151">
        <v>7</v>
      </c>
      <c r="E151" t="s">
        <v>836</v>
      </c>
      <c r="F151" t="s">
        <v>840</v>
      </c>
      <c r="G151">
        <v>600</v>
      </c>
      <c r="I151">
        <v>4500</v>
      </c>
    </row>
    <row r="152" spans="1:9">
      <c r="A152">
        <v>23</v>
      </c>
      <c r="B152">
        <v>3</v>
      </c>
      <c r="C152">
        <v>6</v>
      </c>
      <c r="D152">
        <v>9</v>
      </c>
      <c r="E152" t="s">
        <v>836</v>
      </c>
      <c r="F152" t="s">
        <v>840</v>
      </c>
      <c r="G152">
        <v>600</v>
      </c>
      <c r="I152">
        <v>4500</v>
      </c>
    </row>
    <row r="153" spans="1:9">
      <c r="A153">
        <v>24</v>
      </c>
      <c r="B153">
        <v>3</v>
      </c>
      <c r="C153">
        <v>7</v>
      </c>
      <c r="D153">
        <v>3</v>
      </c>
      <c r="E153" t="s">
        <v>817</v>
      </c>
      <c r="F153" t="s">
        <v>833</v>
      </c>
      <c r="G153">
        <v>700</v>
      </c>
      <c r="I153">
        <v>5000</v>
      </c>
    </row>
    <row r="154" spans="1:9">
      <c r="A154">
        <v>25</v>
      </c>
      <c r="B154">
        <v>3</v>
      </c>
      <c r="C154">
        <v>7</v>
      </c>
      <c r="D154">
        <v>5</v>
      </c>
      <c r="E154" t="s">
        <v>817</v>
      </c>
      <c r="F154" t="s">
        <v>833</v>
      </c>
      <c r="G154">
        <v>700</v>
      </c>
      <c r="I154">
        <v>5000</v>
      </c>
    </row>
    <row r="155" spans="1:9">
      <c r="A155">
        <v>26</v>
      </c>
      <c r="B155">
        <v>3</v>
      </c>
      <c r="C155">
        <v>7</v>
      </c>
      <c r="D155">
        <v>7</v>
      </c>
      <c r="E155" t="s">
        <v>817</v>
      </c>
      <c r="F155" t="s">
        <v>833</v>
      </c>
      <c r="G155">
        <v>700</v>
      </c>
      <c r="I155">
        <v>5000</v>
      </c>
    </row>
    <row r="156" spans="1:9">
      <c r="A156">
        <v>27</v>
      </c>
      <c r="B156">
        <v>3</v>
      </c>
      <c r="C156">
        <v>7</v>
      </c>
      <c r="D156">
        <v>9</v>
      </c>
      <c r="E156" t="s">
        <v>817</v>
      </c>
      <c r="F156" t="s">
        <v>833</v>
      </c>
      <c r="G156">
        <v>700</v>
      </c>
      <c r="I156">
        <v>5000</v>
      </c>
    </row>
    <row r="157" spans="1:9">
      <c r="A157">
        <v>28</v>
      </c>
      <c r="B157">
        <v>3</v>
      </c>
      <c r="C157">
        <v>8</v>
      </c>
      <c r="D157">
        <v>3</v>
      </c>
      <c r="E157" t="s">
        <v>818</v>
      </c>
      <c r="F157" t="s">
        <v>841</v>
      </c>
      <c r="G157">
        <v>800</v>
      </c>
      <c r="I157">
        <v>5500</v>
      </c>
    </row>
    <row r="158" spans="1:9">
      <c r="A158">
        <v>29</v>
      </c>
      <c r="B158">
        <v>3</v>
      </c>
      <c r="C158">
        <v>8</v>
      </c>
      <c r="D158">
        <v>5</v>
      </c>
      <c r="E158" t="s">
        <v>818</v>
      </c>
      <c r="F158" t="s">
        <v>841</v>
      </c>
      <c r="G158">
        <v>800</v>
      </c>
      <c r="I158">
        <v>5500</v>
      </c>
    </row>
    <row r="159" spans="1:9">
      <c r="A159">
        <v>30</v>
      </c>
      <c r="B159">
        <v>3</v>
      </c>
      <c r="C159">
        <v>8</v>
      </c>
      <c r="D159">
        <v>7</v>
      </c>
      <c r="E159" t="s">
        <v>818</v>
      </c>
      <c r="F159" t="s">
        <v>841</v>
      </c>
      <c r="G159">
        <v>800</v>
      </c>
      <c r="I159">
        <v>5500</v>
      </c>
    </row>
    <row r="160" spans="1:9">
      <c r="A160">
        <v>31</v>
      </c>
      <c r="B160">
        <v>3</v>
      </c>
      <c r="C160">
        <v>8</v>
      </c>
      <c r="D160">
        <v>9</v>
      </c>
      <c r="E160" t="s">
        <v>818</v>
      </c>
      <c r="F160" t="s">
        <v>841</v>
      </c>
      <c r="G160">
        <v>800</v>
      </c>
      <c r="I160">
        <v>5500</v>
      </c>
    </row>
    <row r="161" spans="1:10">
      <c r="A161">
        <v>32</v>
      </c>
      <c r="B161">
        <v>3</v>
      </c>
      <c r="C161">
        <v>9</v>
      </c>
      <c r="D161">
        <v>3</v>
      </c>
      <c r="E161" t="s">
        <v>819</v>
      </c>
      <c r="F161" t="s">
        <v>842</v>
      </c>
      <c r="G161">
        <v>900</v>
      </c>
      <c r="I161">
        <v>6000</v>
      </c>
    </row>
    <row r="162" spans="1:10">
      <c r="A162">
        <v>33</v>
      </c>
      <c r="B162">
        <v>3</v>
      </c>
      <c r="C162">
        <v>9</v>
      </c>
      <c r="D162">
        <v>5</v>
      </c>
      <c r="E162" t="s">
        <v>819</v>
      </c>
      <c r="F162" t="s">
        <v>842</v>
      </c>
      <c r="G162">
        <v>900</v>
      </c>
      <c r="I162">
        <v>6000</v>
      </c>
    </row>
    <row r="163" spans="1:10">
      <c r="A163">
        <v>34</v>
      </c>
      <c r="B163">
        <v>3</v>
      </c>
      <c r="C163">
        <v>9</v>
      </c>
      <c r="D163">
        <v>7</v>
      </c>
      <c r="E163" t="s">
        <v>819</v>
      </c>
      <c r="F163" t="s">
        <v>842</v>
      </c>
      <c r="G163">
        <v>900</v>
      </c>
      <c r="I163">
        <v>6000</v>
      </c>
    </row>
    <row r="164" spans="1:10">
      <c r="A164">
        <v>35</v>
      </c>
      <c r="B164">
        <v>3</v>
      </c>
      <c r="C164">
        <v>9</v>
      </c>
      <c r="D164">
        <v>9</v>
      </c>
      <c r="E164" t="s">
        <v>819</v>
      </c>
      <c r="F164" t="s">
        <v>842</v>
      </c>
      <c r="G164">
        <v>900</v>
      </c>
      <c r="I164">
        <v>6000</v>
      </c>
    </row>
    <row r="165" spans="1:10">
      <c r="A165">
        <v>36</v>
      </c>
      <c r="B165">
        <v>3</v>
      </c>
      <c r="C165">
        <v>10</v>
      </c>
      <c r="D165">
        <v>3</v>
      </c>
      <c r="E165" t="s">
        <v>820</v>
      </c>
      <c r="F165" t="s">
        <v>843</v>
      </c>
      <c r="G165">
        <v>1000</v>
      </c>
      <c r="I165">
        <v>6500</v>
      </c>
    </row>
    <row r="166" spans="1:10">
      <c r="A166">
        <v>37</v>
      </c>
      <c r="B166">
        <v>3</v>
      </c>
      <c r="C166">
        <v>10</v>
      </c>
      <c r="D166">
        <v>5</v>
      </c>
      <c r="E166" t="s">
        <v>820</v>
      </c>
      <c r="F166" t="s">
        <v>843</v>
      </c>
      <c r="G166">
        <v>1000</v>
      </c>
      <c r="I166">
        <v>6500</v>
      </c>
    </row>
    <row r="167" spans="1:10">
      <c r="A167">
        <v>38</v>
      </c>
      <c r="B167">
        <v>3</v>
      </c>
      <c r="C167">
        <v>10</v>
      </c>
      <c r="D167">
        <v>7</v>
      </c>
      <c r="E167" t="s">
        <v>820</v>
      </c>
      <c r="F167" t="s">
        <v>843</v>
      </c>
      <c r="G167">
        <v>1000</v>
      </c>
      <c r="I167">
        <v>6500</v>
      </c>
    </row>
    <row r="168" spans="1:10">
      <c r="A168">
        <v>39</v>
      </c>
      <c r="B168">
        <v>3</v>
      </c>
      <c r="C168">
        <v>10</v>
      </c>
      <c r="D168">
        <v>9</v>
      </c>
      <c r="E168" t="s">
        <v>820</v>
      </c>
      <c r="F168" t="s">
        <v>843</v>
      </c>
      <c r="G168">
        <v>1000</v>
      </c>
      <c r="I168">
        <v>6500</v>
      </c>
    </row>
    <row r="169" spans="1:10">
      <c r="A169">
        <v>1</v>
      </c>
      <c r="B169">
        <v>4</v>
      </c>
      <c r="C169">
        <v>11</v>
      </c>
      <c r="D169">
        <v>3</v>
      </c>
      <c r="E169" t="s">
        <v>831</v>
      </c>
      <c r="F169" t="s">
        <v>837</v>
      </c>
      <c r="G169">
        <v>1100</v>
      </c>
      <c r="H169">
        <v>62000</v>
      </c>
      <c r="I169">
        <v>7000</v>
      </c>
      <c r="J169">
        <v>370000</v>
      </c>
    </row>
    <row r="170" spans="1:10">
      <c r="A170">
        <v>2</v>
      </c>
      <c r="B170">
        <v>4</v>
      </c>
      <c r="C170">
        <v>11</v>
      </c>
      <c r="D170">
        <v>5</v>
      </c>
      <c r="E170" t="s">
        <v>831</v>
      </c>
      <c r="F170" t="s">
        <v>837</v>
      </c>
      <c r="G170">
        <v>1100</v>
      </c>
      <c r="I170">
        <v>7000</v>
      </c>
      <c r="J170">
        <v>432000</v>
      </c>
    </row>
    <row r="171" spans="1:10">
      <c r="A171">
        <v>3</v>
      </c>
      <c r="B171">
        <v>4</v>
      </c>
      <c r="C171">
        <v>11</v>
      </c>
      <c r="D171">
        <v>7</v>
      </c>
      <c r="E171" t="s">
        <v>831</v>
      </c>
      <c r="F171" t="s">
        <v>837</v>
      </c>
      <c r="G171">
        <v>1100</v>
      </c>
      <c r="I171">
        <v>7000</v>
      </c>
    </row>
    <row r="172" spans="1:10">
      <c r="A172">
        <v>4</v>
      </c>
      <c r="B172">
        <v>4</v>
      </c>
      <c r="C172">
        <v>11</v>
      </c>
      <c r="D172">
        <v>9</v>
      </c>
      <c r="E172" t="s">
        <v>831</v>
      </c>
      <c r="F172" t="s">
        <v>837</v>
      </c>
      <c r="G172">
        <v>1100</v>
      </c>
      <c r="I172">
        <v>7000</v>
      </c>
    </row>
    <row r="173" spans="1:10">
      <c r="A173">
        <v>5</v>
      </c>
      <c r="B173">
        <v>4</v>
      </c>
      <c r="C173">
        <v>12</v>
      </c>
      <c r="D173">
        <v>3</v>
      </c>
      <c r="E173" t="s">
        <v>794</v>
      </c>
      <c r="F173" t="s">
        <v>844</v>
      </c>
      <c r="G173">
        <v>1200</v>
      </c>
      <c r="I173">
        <v>7500</v>
      </c>
    </row>
    <row r="174" spans="1:10">
      <c r="A174">
        <v>6</v>
      </c>
      <c r="B174">
        <v>4</v>
      </c>
      <c r="C174">
        <v>12</v>
      </c>
      <c r="D174">
        <v>5</v>
      </c>
      <c r="E174" t="s">
        <v>794</v>
      </c>
      <c r="F174" t="s">
        <v>844</v>
      </c>
      <c r="G174">
        <v>1200</v>
      </c>
      <c r="I174">
        <v>7500</v>
      </c>
    </row>
    <row r="175" spans="1:10">
      <c r="A175">
        <v>7</v>
      </c>
      <c r="B175">
        <v>4</v>
      </c>
      <c r="C175">
        <v>12</v>
      </c>
      <c r="D175">
        <v>7</v>
      </c>
      <c r="E175" t="s">
        <v>794</v>
      </c>
      <c r="F175" t="s">
        <v>844</v>
      </c>
      <c r="G175">
        <v>1200</v>
      </c>
      <c r="I175">
        <v>7500</v>
      </c>
    </row>
    <row r="176" spans="1:10">
      <c r="A176">
        <v>8</v>
      </c>
      <c r="B176">
        <v>4</v>
      </c>
      <c r="C176">
        <v>12</v>
      </c>
      <c r="D176">
        <v>9</v>
      </c>
      <c r="E176" t="s">
        <v>794</v>
      </c>
      <c r="F176" t="s">
        <v>844</v>
      </c>
      <c r="G176">
        <v>1200</v>
      </c>
      <c r="I176">
        <v>7500</v>
      </c>
    </row>
    <row r="177" spans="1:9">
      <c r="A177">
        <v>9</v>
      </c>
      <c r="B177">
        <v>4</v>
      </c>
      <c r="C177">
        <v>13</v>
      </c>
      <c r="D177">
        <v>3</v>
      </c>
      <c r="E177" t="s">
        <v>795</v>
      </c>
      <c r="F177" t="s">
        <v>838</v>
      </c>
      <c r="G177">
        <v>1300</v>
      </c>
      <c r="I177">
        <v>8000</v>
      </c>
    </row>
    <row r="178" spans="1:9">
      <c r="A178">
        <v>10</v>
      </c>
      <c r="B178">
        <v>4</v>
      </c>
      <c r="C178">
        <v>13</v>
      </c>
      <c r="D178">
        <v>5</v>
      </c>
      <c r="E178" t="s">
        <v>795</v>
      </c>
      <c r="F178" t="s">
        <v>838</v>
      </c>
      <c r="G178">
        <v>1300</v>
      </c>
      <c r="I178">
        <v>8000</v>
      </c>
    </row>
    <row r="179" spans="1:9">
      <c r="A179">
        <v>11</v>
      </c>
      <c r="B179">
        <v>4</v>
      </c>
      <c r="C179">
        <v>13</v>
      </c>
      <c r="D179">
        <v>7</v>
      </c>
      <c r="E179" t="s">
        <v>795</v>
      </c>
      <c r="F179" t="s">
        <v>838</v>
      </c>
      <c r="G179">
        <v>1300</v>
      </c>
      <c r="I179">
        <v>8000</v>
      </c>
    </row>
    <row r="180" spans="1:9">
      <c r="A180">
        <v>12</v>
      </c>
      <c r="B180">
        <v>4</v>
      </c>
      <c r="C180">
        <v>13</v>
      </c>
      <c r="D180">
        <v>9</v>
      </c>
      <c r="E180" t="s">
        <v>795</v>
      </c>
      <c r="F180" t="s">
        <v>838</v>
      </c>
      <c r="G180">
        <v>1300</v>
      </c>
      <c r="I180">
        <v>8000</v>
      </c>
    </row>
    <row r="181" spans="1:9">
      <c r="A181">
        <v>13</v>
      </c>
      <c r="B181">
        <v>4</v>
      </c>
      <c r="C181">
        <v>14</v>
      </c>
      <c r="D181">
        <v>3</v>
      </c>
      <c r="E181" t="s">
        <v>796</v>
      </c>
      <c r="F181" t="s">
        <v>845</v>
      </c>
      <c r="G181">
        <v>1400</v>
      </c>
      <c r="I181">
        <v>8500</v>
      </c>
    </row>
    <row r="182" spans="1:9">
      <c r="A182">
        <v>14</v>
      </c>
      <c r="B182">
        <v>4</v>
      </c>
      <c r="C182">
        <v>14</v>
      </c>
      <c r="D182">
        <v>5</v>
      </c>
      <c r="E182" t="s">
        <v>796</v>
      </c>
      <c r="F182" t="s">
        <v>845</v>
      </c>
      <c r="G182">
        <v>1400</v>
      </c>
      <c r="I182">
        <v>8500</v>
      </c>
    </row>
    <row r="183" spans="1:9">
      <c r="A183">
        <v>15</v>
      </c>
      <c r="B183">
        <v>4</v>
      </c>
      <c r="C183">
        <v>14</v>
      </c>
      <c r="D183">
        <v>7</v>
      </c>
      <c r="E183" t="s">
        <v>796</v>
      </c>
      <c r="F183" t="s">
        <v>845</v>
      </c>
      <c r="G183">
        <v>1400</v>
      </c>
      <c r="I183">
        <v>8500</v>
      </c>
    </row>
    <row r="184" spans="1:9">
      <c r="A184">
        <v>16</v>
      </c>
      <c r="B184">
        <v>4</v>
      </c>
      <c r="C184">
        <v>14</v>
      </c>
      <c r="D184">
        <v>9</v>
      </c>
      <c r="E184" t="s">
        <v>796</v>
      </c>
      <c r="F184" t="s">
        <v>845</v>
      </c>
      <c r="G184">
        <v>1400</v>
      </c>
      <c r="I184">
        <v>8500</v>
      </c>
    </row>
    <row r="185" spans="1:9">
      <c r="A185">
        <v>17</v>
      </c>
      <c r="B185">
        <v>4</v>
      </c>
      <c r="C185">
        <v>15</v>
      </c>
      <c r="D185">
        <v>3</v>
      </c>
      <c r="E185" t="s">
        <v>797</v>
      </c>
      <c r="F185" t="s">
        <v>839</v>
      </c>
      <c r="G185">
        <v>1500</v>
      </c>
      <c r="I185">
        <v>9000</v>
      </c>
    </row>
    <row r="186" spans="1:9">
      <c r="A186">
        <v>18</v>
      </c>
      <c r="B186">
        <v>4</v>
      </c>
      <c r="C186">
        <v>15</v>
      </c>
      <c r="D186">
        <v>5</v>
      </c>
      <c r="E186" t="s">
        <v>797</v>
      </c>
      <c r="F186" t="s">
        <v>839</v>
      </c>
      <c r="G186">
        <v>1500</v>
      </c>
      <c r="I186">
        <v>9000</v>
      </c>
    </row>
    <row r="187" spans="1:9">
      <c r="A187">
        <v>19</v>
      </c>
      <c r="B187">
        <v>4</v>
      </c>
      <c r="C187">
        <v>15</v>
      </c>
      <c r="D187">
        <v>7</v>
      </c>
      <c r="E187" t="s">
        <v>797</v>
      </c>
      <c r="F187" t="s">
        <v>839</v>
      </c>
      <c r="G187">
        <v>1500</v>
      </c>
      <c r="I187">
        <v>9000</v>
      </c>
    </row>
    <row r="188" spans="1:9">
      <c r="A188">
        <v>20</v>
      </c>
      <c r="B188">
        <v>4</v>
      </c>
      <c r="C188">
        <v>15</v>
      </c>
      <c r="D188">
        <v>9</v>
      </c>
      <c r="E188" t="s">
        <v>797</v>
      </c>
      <c r="F188" t="s">
        <v>839</v>
      </c>
      <c r="G188">
        <v>1500</v>
      </c>
      <c r="I188">
        <v>9000</v>
      </c>
    </row>
    <row r="189" spans="1:9">
      <c r="A189">
        <v>21</v>
      </c>
      <c r="B189">
        <v>4</v>
      </c>
      <c r="C189">
        <v>16</v>
      </c>
      <c r="D189">
        <v>3</v>
      </c>
      <c r="E189" t="s">
        <v>846</v>
      </c>
      <c r="F189" t="s">
        <v>847</v>
      </c>
      <c r="G189">
        <v>1600</v>
      </c>
      <c r="I189">
        <v>9500</v>
      </c>
    </row>
    <row r="190" spans="1:9">
      <c r="A190">
        <v>22</v>
      </c>
      <c r="B190">
        <v>4</v>
      </c>
      <c r="C190">
        <v>16</v>
      </c>
      <c r="D190">
        <v>5</v>
      </c>
      <c r="E190" t="s">
        <v>846</v>
      </c>
      <c r="F190" t="s">
        <v>847</v>
      </c>
      <c r="G190">
        <v>1600</v>
      </c>
      <c r="I190">
        <v>9500</v>
      </c>
    </row>
    <row r="191" spans="1:9">
      <c r="A191">
        <v>23</v>
      </c>
      <c r="B191">
        <v>4</v>
      </c>
      <c r="C191">
        <v>16</v>
      </c>
      <c r="D191">
        <v>7</v>
      </c>
      <c r="E191" t="s">
        <v>846</v>
      </c>
      <c r="F191" t="s">
        <v>847</v>
      </c>
      <c r="G191">
        <v>1600</v>
      </c>
      <c r="I191">
        <v>9500</v>
      </c>
    </row>
    <row r="192" spans="1:9">
      <c r="A192">
        <v>24</v>
      </c>
      <c r="B192">
        <v>4</v>
      </c>
      <c r="C192">
        <v>16</v>
      </c>
      <c r="D192">
        <v>9</v>
      </c>
      <c r="E192" t="s">
        <v>846</v>
      </c>
      <c r="F192" t="s">
        <v>847</v>
      </c>
      <c r="G192">
        <v>1600</v>
      </c>
      <c r="I192">
        <v>9500</v>
      </c>
    </row>
    <row r="193" spans="1:9">
      <c r="A193">
        <v>25</v>
      </c>
      <c r="B193">
        <v>4</v>
      </c>
      <c r="C193">
        <v>17</v>
      </c>
      <c r="D193">
        <v>3</v>
      </c>
      <c r="E193" t="s">
        <v>798</v>
      </c>
      <c r="F193" t="s">
        <v>834</v>
      </c>
      <c r="G193">
        <v>1700</v>
      </c>
      <c r="I193">
        <v>10000</v>
      </c>
    </row>
    <row r="194" spans="1:9">
      <c r="A194">
        <v>26</v>
      </c>
      <c r="B194">
        <v>4</v>
      </c>
      <c r="C194">
        <v>17</v>
      </c>
      <c r="D194">
        <v>5</v>
      </c>
      <c r="E194" t="s">
        <v>798</v>
      </c>
      <c r="F194" t="s">
        <v>834</v>
      </c>
      <c r="G194">
        <v>1700</v>
      </c>
      <c r="I194">
        <v>10000</v>
      </c>
    </row>
    <row r="195" spans="1:9">
      <c r="A195">
        <v>27</v>
      </c>
      <c r="B195">
        <v>4</v>
      </c>
      <c r="C195">
        <v>17</v>
      </c>
      <c r="D195">
        <v>7</v>
      </c>
      <c r="E195" t="s">
        <v>798</v>
      </c>
      <c r="F195" t="s">
        <v>834</v>
      </c>
      <c r="G195">
        <v>1700</v>
      </c>
      <c r="I195">
        <v>10000</v>
      </c>
    </row>
    <row r="196" spans="1:9">
      <c r="A196">
        <v>28</v>
      </c>
      <c r="B196">
        <v>4</v>
      </c>
      <c r="C196">
        <v>17</v>
      </c>
      <c r="D196">
        <v>9</v>
      </c>
      <c r="E196" t="s">
        <v>798</v>
      </c>
      <c r="F196" t="s">
        <v>834</v>
      </c>
      <c r="G196">
        <v>1700</v>
      </c>
      <c r="I196">
        <v>10000</v>
      </c>
    </row>
    <row r="197" spans="1:9">
      <c r="A197">
        <v>29</v>
      </c>
      <c r="B197">
        <v>4</v>
      </c>
      <c r="C197">
        <v>18</v>
      </c>
      <c r="D197">
        <v>3</v>
      </c>
      <c r="E197" t="s">
        <v>799</v>
      </c>
      <c r="F197" t="s">
        <v>848</v>
      </c>
      <c r="G197">
        <v>1800</v>
      </c>
      <c r="I197">
        <v>10500</v>
      </c>
    </row>
    <row r="198" spans="1:9">
      <c r="A198">
        <v>30</v>
      </c>
      <c r="B198">
        <v>4</v>
      </c>
      <c r="C198">
        <v>18</v>
      </c>
      <c r="D198">
        <v>5</v>
      </c>
      <c r="E198" t="s">
        <v>799</v>
      </c>
      <c r="F198" t="s">
        <v>848</v>
      </c>
      <c r="G198">
        <v>1800</v>
      </c>
      <c r="I198">
        <v>10500</v>
      </c>
    </row>
    <row r="199" spans="1:9">
      <c r="A199">
        <v>31</v>
      </c>
      <c r="B199">
        <v>4</v>
      </c>
      <c r="C199">
        <v>18</v>
      </c>
      <c r="D199">
        <v>7</v>
      </c>
      <c r="E199" t="s">
        <v>799</v>
      </c>
      <c r="F199" t="s">
        <v>848</v>
      </c>
      <c r="G199">
        <v>1800</v>
      </c>
      <c r="I199">
        <v>10500</v>
      </c>
    </row>
    <row r="200" spans="1:9">
      <c r="A200">
        <v>32</v>
      </c>
      <c r="B200">
        <v>4</v>
      </c>
      <c r="C200">
        <v>18</v>
      </c>
      <c r="D200">
        <v>9</v>
      </c>
      <c r="E200" t="s">
        <v>799</v>
      </c>
      <c r="F200" t="s">
        <v>848</v>
      </c>
      <c r="G200">
        <v>1800</v>
      </c>
      <c r="I200">
        <v>10500</v>
      </c>
    </row>
    <row r="201" spans="1:9">
      <c r="A201">
        <v>33</v>
      </c>
      <c r="B201">
        <v>4</v>
      </c>
      <c r="C201">
        <v>19</v>
      </c>
      <c r="D201">
        <v>3</v>
      </c>
      <c r="E201" t="s">
        <v>800</v>
      </c>
      <c r="F201" t="s">
        <v>849</v>
      </c>
      <c r="G201">
        <v>1900</v>
      </c>
      <c r="I201">
        <v>11000</v>
      </c>
    </row>
    <row r="202" spans="1:9">
      <c r="A202">
        <v>34</v>
      </c>
      <c r="B202">
        <v>4</v>
      </c>
      <c r="C202">
        <v>19</v>
      </c>
      <c r="D202">
        <v>5</v>
      </c>
      <c r="E202" t="s">
        <v>800</v>
      </c>
      <c r="F202" t="s">
        <v>849</v>
      </c>
      <c r="G202">
        <v>1900</v>
      </c>
      <c r="I202">
        <v>11000</v>
      </c>
    </row>
    <row r="203" spans="1:9">
      <c r="A203">
        <v>35</v>
      </c>
      <c r="B203">
        <v>4</v>
      </c>
      <c r="C203">
        <v>19</v>
      </c>
      <c r="D203">
        <v>7</v>
      </c>
      <c r="E203" t="s">
        <v>800</v>
      </c>
      <c r="F203" t="s">
        <v>849</v>
      </c>
      <c r="G203">
        <v>1900</v>
      </c>
      <c r="I203">
        <v>11000</v>
      </c>
    </row>
    <row r="204" spans="1:9">
      <c r="A204">
        <v>36</v>
      </c>
      <c r="B204">
        <v>4</v>
      </c>
      <c r="C204">
        <v>19</v>
      </c>
      <c r="D204">
        <v>9</v>
      </c>
      <c r="E204" t="s">
        <v>800</v>
      </c>
      <c r="F204" t="s">
        <v>849</v>
      </c>
      <c r="G204">
        <v>1900</v>
      </c>
      <c r="I204">
        <v>11000</v>
      </c>
    </row>
    <row r="205" spans="1:9">
      <c r="A205">
        <v>37</v>
      </c>
      <c r="B205">
        <v>4</v>
      </c>
      <c r="C205">
        <v>20</v>
      </c>
      <c r="D205">
        <v>3</v>
      </c>
      <c r="E205" t="s">
        <v>801</v>
      </c>
      <c r="F205" t="s">
        <v>850</v>
      </c>
      <c r="G205">
        <v>2000</v>
      </c>
      <c r="I205">
        <v>11500</v>
      </c>
    </row>
    <row r="206" spans="1:9">
      <c r="A206">
        <v>38</v>
      </c>
      <c r="B206">
        <v>4</v>
      </c>
      <c r="C206">
        <v>20</v>
      </c>
      <c r="D206">
        <v>5</v>
      </c>
      <c r="E206" t="s">
        <v>801</v>
      </c>
      <c r="F206" t="s">
        <v>850</v>
      </c>
      <c r="G206">
        <v>2000</v>
      </c>
      <c r="I206">
        <v>11500</v>
      </c>
    </row>
    <row r="207" spans="1:9">
      <c r="A207">
        <v>39</v>
      </c>
      <c r="B207">
        <v>4</v>
      </c>
      <c r="C207">
        <v>20</v>
      </c>
      <c r="D207">
        <v>7</v>
      </c>
      <c r="E207" t="s">
        <v>801</v>
      </c>
      <c r="F207" t="s">
        <v>850</v>
      </c>
      <c r="G207">
        <v>2000</v>
      </c>
      <c r="I207">
        <v>11500</v>
      </c>
    </row>
    <row r="208" spans="1:9">
      <c r="A208">
        <v>40</v>
      </c>
      <c r="B208">
        <v>4</v>
      </c>
      <c r="C208">
        <v>20</v>
      </c>
      <c r="D208">
        <v>9</v>
      </c>
      <c r="E208" t="s">
        <v>801</v>
      </c>
      <c r="F208" t="s">
        <v>850</v>
      </c>
      <c r="G208">
        <v>2000</v>
      </c>
      <c r="I208">
        <v>11500</v>
      </c>
    </row>
    <row r="209" spans="1:10">
      <c r="A209">
        <v>1</v>
      </c>
      <c r="B209">
        <v>5</v>
      </c>
      <c r="C209">
        <v>0</v>
      </c>
      <c r="D209">
        <v>100</v>
      </c>
      <c r="E209" t="s">
        <v>821</v>
      </c>
      <c r="F209" t="s">
        <v>820</v>
      </c>
      <c r="G209">
        <v>100</v>
      </c>
      <c r="H209">
        <v>3000</v>
      </c>
      <c r="I209">
        <v>1000</v>
      </c>
      <c r="J209">
        <v>80500</v>
      </c>
    </row>
    <row r="210" spans="1:10">
      <c r="A210">
        <v>2</v>
      </c>
      <c r="B210">
        <v>5</v>
      </c>
      <c r="C210">
        <v>0</v>
      </c>
      <c r="D210">
        <v>300</v>
      </c>
      <c r="E210" t="s">
        <v>821</v>
      </c>
      <c r="F210" t="s">
        <v>820</v>
      </c>
      <c r="G210">
        <v>100</v>
      </c>
      <c r="I210">
        <v>1000</v>
      </c>
      <c r="J210">
        <v>83500</v>
      </c>
    </row>
    <row r="211" spans="1:10">
      <c r="A211">
        <v>3</v>
      </c>
      <c r="B211">
        <v>5</v>
      </c>
      <c r="C211">
        <v>0</v>
      </c>
      <c r="D211">
        <v>500</v>
      </c>
      <c r="E211" t="s">
        <v>821</v>
      </c>
      <c r="F211" t="s">
        <v>820</v>
      </c>
      <c r="G211">
        <v>100</v>
      </c>
      <c r="I211">
        <v>1000</v>
      </c>
    </row>
    <row r="212" spans="1:10">
      <c r="A212">
        <v>4</v>
      </c>
      <c r="B212">
        <v>5</v>
      </c>
      <c r="C212">
        <v>0</v>
      </c>
      <c r="D212">
        <v>800</v>
      </c>
      <c r="E212" t="s">
        <v>821</v>
      </c>
      <c r="F212" t="s">
        <v>820</v>
      </c>
      <c r="G212">
        <v>100</v>
      </c>
      <c r="I212">
        <v>1000</v>
      </c>
    </row>
    <row r="213" spans="1:10">
      <c r="A213">
        <v>5</v>
      </c>
      <c r="B213">
        <v>5</v>
      </c>
      <c r="C213">
        <v>0</v>
      </c>
      <c r="D213">
        <v>1100</v>
      </c>
      <c r="E213" t="s">
        <v>821</v>
      </c>
      <c r="F213" t="s">
        <v>820</v>
      </c>
      <c r="G213">
        <v>100</v>
      </c>
      <c r="I213">
        <v>1000</v>
      </c>
    </row>
    <row r="214" spans="1:10">
      <c r="A214">
        <v>6</v>
      </c>
      <c r="B214">
        <v>5</v>
      </c>
      <c r="C214">
        <v>0</v>
      </c>
      <c r="D214">
        <v>1500</v>
      </c>
      <c r="E214" t="s">
        <v>821</v>
      </c>
      <c r="F214" t="s">
        <v>820</v>
      </c>
      <c r="G214">
        <v>100</v>
      </c>
      <c r="I214">
        <v>1000</v>
      </c>
    </row>
    <row r="215" spans="1:10">
      <c r="A215">
        <v>7</v>
      </c>
      <c r="B215">
        <v>5</v>
      </c>
      <c r="C215">
        <v>0</v>
      </c>
      <c r="D215">
        <v>2000</v>
      </c>
      <c r="E215" t="s">
        <v>821</v>
      </c>
      <c r="F215" t="s">
        <v>801</v>
      </c>
      <c r="G215">
        <v>100</v>
      </c>
      <c r="I215">
        <v>2000</v>
      </c>
    </row>
    <row r="216" spans="1:10">
      <c r="A216">
        <v>8</v>
      </c>
      <c r="B216">
        <v>5</v>
      </c>
      <c r="C216">
        <v>0</v>
      </c>
      <c r="D216">
        <v>2500</v>
      </c>
      <c r="E216" t="s">
        <v>821</v>
      </c>
      <c r="F216" t="s">
        <v>801</v>
      </c>
      <c r="G216">
        <v>100</v>
      </c>
      <c r="I216">
        <v>2000</v>
      </c>
    </row>
    <row r="217" spans="1:10">
      <c r="A217">
        <v>9</v>
      </c>
      <c r="B217">
        <v>5</v>
      </c>
      <c r="C217">
        <v>0</v>
      </c>
      <c r="D217">
        <v>3000</v>
      </c>
      <c r="E217" t="s">
        <v>821</v>
      </c>
      <c r="F217" t="s">
        <v>801</v>
      </c>
      <c r="G217">
        <v>100</v>
      </c>
      <c r="I217">
        <v>2000</v>
      </c>
    </row>
    <row r="218" spans="1:10">
      <c r="A218">
        <v>10</v>
      </c>
      <c r="B218">
        <v>5</v>
      </c>
      <c r="C218">
        <v>0</v>
      </c>
      <c r="D218">
        <v>4000</v>
      </c>
      <c r="E218" t="s">
        <v>821</v>
      </c>
      <c r="F218" t="s">
        <v>832</v>
      </c>
      <c r="G218">
        <v>100</v>
      </c>
      <c r="I218">
        <v>3000</v>
      </c>
    </row>
    <row r="219" spans="1:10">
      <c r="A219">
        <v>11</v>
      </c>
      <c r="B219">
        <v>5</v>
      </c>
      <c r="C219">
        <v>0</v>
      </c>
      <c r="D219">
        <v>5000</v>
      </c>
      <c r="E219" t="s">
        <v>821</v>
      </c>
      <c r="F219" t="s">
        <v>832</v>
      </c>
      <c r="G219">
        <v>100</v>
      </c>
      <c r="I219">
        <v>3000</v>
      </c>
    </row>
    <row r="220" spans="1:10">
      <c r="A220">
        <v>12</v>
      </c>
      <c r="B220">
        <v>5</v>
      </c>
      <c r="C220">
        <v>0</v>
      </c>
      <c r="D220">
        <v>6000</v>
      </c>
      <c r="E220" t="s">
        <v>821</v>
      </c>
      <c r="F220" t="s">
        <v>832</v>
      </c>
      <c r="G220">
        <v>100</v>
      </c>
      <c r="I220">
        <v>3000</v>
      </c>
    </row>
    <row r="221" spans="1:10">
      <c r="A221">
        <v>13</v>
      </c>
      <c r="B221">
        <v>5</v>
      </c>
      <c r="C221">
        <v>0</v>
      </c>
      <c r="D221">
        <v>7000</v>
      </c>
      <c r="E221" t="s">
        <v>821</v>
      </c>
      <c r="F221" t="s">
        <v>832</v>
      </c>
      <c r="G221">
        <v>100</v>
      </c>
      <c r="I221">
        <v>3000</v>
      </c>
    </row>
    <row r="222" spans="1:10">
      <c r="A222">
        <v>14</v>
      </c>
      <c r="B222">
        <v>5</v>
      </c>
      <c r="C222">
        <v>0</v>
      </c>
      <c r="D222">
        <v>8000</v>
      </c>
      <c r="E222" t="s">
        <v>821</v>
      </c>
      <c r="F222" t="s">
        <v>832</v>
      </c>
      <c r="G222">
        <v>100</v>
      </c>
      <c r="I222">
        <v>3000</v>
      </c>
    </row>
    <row r="223" spans="1:10">
      <c r="A223">
        <v>15</v>
      </c>
      <c r="B223">
        <v>5</v>
      </c>
      <c r="C223">
        <v>0</v>
      </c>
      <c r="D223">
        <v>9000</v>
      </c>
      <c r="E223" t="s">
        <v>821</v>
      </c>
      <c r="F223" t="s">
        <v>832</v>
      </c>
      <c r="G223">
        <v>100</v>
      </c>
      <c r="I223">
        <v>3000</v>
      </c>
    </row>
    <row r="224" spans="1:10">
      <c r="A224">
        <v>16</v>
      </c>
      <c r="B224">
        <v>5</v>
      </c>
      <c r="C224">
        <v>0</v>
      </c>
      <c r="D224">
        <v>10000</v>
      </c>
      <c r="E224" t="s">
        <v>821</v>
      </c>
      <c r="F224" t="s">
        <v>832</v>
      </c>
      <c r="G224">
        <v>100</v>
      </c>
      <c r="I224">
        <v>3000</v>
      </c>
    </row>
    <row r="225" spans="1:10">
      <c r="A225">
        <v>17</v>
      </c>
      <c r="B225">
        <v>5</v>
      </c>
      <c r="C225">
        <v>0</v>
      </c>
      <c r="D225">
        <v>11000</v>
      </c>
      <c r="E225" t="s">
        <v>821</v>
      </c>
      <c r="F225" t="s">
        <v>832</v>
      </c>
      <c r="G225">
        <v>100</v>
      </c>
      <c r="I225">
        <v>3000</v>
      </c>
    </row>
    <row r="226" spans="1:10">
      <c r="A226">
        <v>18</v>
      </c>
      <c r="B226">
        <v>5</v>
      </c>
      <c r="C226">
        <v>0</v>
      </c>
      <c r="D226">
        <v>12000</v>
      </c>
      <c r="E226" t="s">
        <v>821</v>
      </c>
      <c r="F226" t="s">
        <v>832</v>
      </c>
      <c r="G226">
        <v>100</v>
      </c>
      <c r="I226">
        <v>3000</v>
      </c>
    </row>
    <row r="227" spans="1:10">
      <c r="A227">
        <v>19</v>
      </c>
      <c r="B227">
        <v>5</v>
      </c>
      <c r="C227">
        <v>0</v>
      </c>
      <c r="D227">
        <v>13000</v>
      </c>
      <c r="E227" t="s">
        <v>821</v>
      </c>
      <c r="F227" t="s">
        <v>832</v>
      </c>
      <c r="G227">
        <v>100</v>
      </c>
      <c r="I227">
        <v>3000</v>
      </c>
    </row>
    <row r="228" spans="1:10">
      <c r="A228">
        <v>20</v>
      </c>
      <c r="B228">
        <v>5</v>
      </c>
      <c r="C228">
        <v>0</v>
      </c>
      <c r="D228">
        <v>15000</v>
      </c>
      <c r="E228" t="s">
        <v>821</v>
      </c>
      <c r="F228" t="s">
        <v>814</v>
      </c>
      <c r="G228">
        <v>100</v>
      </c>
      <c r="I228">
        <v>3500</v>
      </c>
    </row>
    <row r="229" spans="1:10">
      <c r="A229">
        <v>21</v>
      </c>
      <c r="B229">
        <v>5</v>
      </c>
      <c r="C229">
        <v>0</v>
      </c>
      <c r="D229">
        <v>17000</v>
      </c>
      <c r="E229" t="s">
        <v>821</v>
      </c>
      <c r="F229" t="s">
        <v>814</v>
      </c>
      <c r="G229">
        <v>100</v>
      </c>
      <c r="I229">
        <v>3500</v>
      </c>
    </row>
    <row r="230" spans="1:10">
      <c r="A230">
        <v>22</v>
      </c>
      <c r="B230">
        <v>5</v>
      </c>
      <c r="C230">
        <v>0</v>
      </c>
      <c r="D230">
        <v>19000</v>
      </c>
      <c r="E230" t="s">
        <v>821</v>
      </c>
      <c r="F230" t="s">
        <v>814</v>
      </c>
      <c r="G230">
        <v>100</v>
      </c>
      <c r="I230">
        <v>3500</v>
      </c>
    </row>
    <row r="231" spans="1:10">
      <c r="A231">
        <v>23</v>
      </c>
      <c r="B231">
        <v>5</v>
      </c>
      <c r="C231">
        <v>0</v>
      </c>
      <c r="D231">
        <v>21000</v>
      </c>
      <c r="E231" t="s">
        <v>821</v>
      </c>
      <c r="F231" t="s">
        <v>814</v>
      </c>
      <c r="G231">
        <v>100</v>
      </c>
      <c r="I231">
        <v>3500</v>
      </c>
    </row>
    <row r="232" spans="1:10">
      <c r="A232">
        <v>24</v>
      </c>
      <c r="B232">
        <v>5</v>
      </c>
      <c r="C232">
        <v>0</v>
      </c>
      <c r="D232">
        <v>23000</v>
      </c>
      <c r="E232" t="s">
        <v>821</v>
      </c>
      <c r="F232" t="s">
        <v>814</v>
      </c>
      <c r="G232">
        <v>100</v>
      </c>
      <c r="I232">
        <v>3500</v>
      </c>
    </row>
    <row r="233" spans="1:10">
      <c r="A233">
        <v>25</v>
      </c>
      <c r="B233">
        <v>5</v>
      </c>
      <c r="C233">
        <v>0</v>
      </c>
      <c r="D233">
        <v>25000</v>
      </c>
      <c r="E233" t="s">
        <v>821</v>
      </c>
      <c r="F233" t="s">
        <v>814</v>
      </c>
      <c r="G233">
        <v>100</v>
      </c>
      <c r="I233">
        <v>3500</v>
      </c>
    </row>
    <row r="234" spans="1:10">
      <c r="A234">
        <v>26</v>
      </c>
      <c r="B234">
        <v>5</v>
      </c>
      <c r="C234">
        <v>0</v>
      </c>
      <c r="D234">
        <v>27000</v>
      </c>
      <c r="E234" t="s">
        <v>821</v>
      </c>
      <c r="F234" t="s">
        <v>814</v>
      </c>
      <c r="G234">
        <v>100</v>
      </c>
      <c r="I234">
        <v>3500</v>
      </c>
    </row>
    <row r="235" spans="1:10">
      <c r="A235">
        <v>27</v>
      </c>
      <c r="B235">
        <v>5</v>
      </c>
      <c r="C235">
        <v>0</v>
      </c>
      <c r="D235">
        <v>29000</v>
      </c>
      <c r="E235" t="s">
        <v>821</v>
      </c>
      <c r="F235" t="s">
        <v>814</v>
      </c>
      <c r="G235">
        <v>100</v>
      </c>
      <c r="I235">
        <v>3500</v>
      </c>
    </row>
    <row r="236" spans="1:10">
      <c r="A236">
        <v>28</v>
      </c>
      <c r="B236">
        <v>5</v>
      </c>
      <c r="C236">
        <v>0</v>
      </c>
      <c r="D236">
        <v>31000</v>
      </c>
      <c r="E236" t="s">
        <v>821</v>
      </c>
      <c r="F236" t="s">
        <v>814</v>
      </c>
      <c r="G236">
        <v>100</v>
      </c>
      <c r="I236">
        <v>3500</v>
      </c>
    </row>
    <row r="237" spans="1:10">
      <c r="A237">
        <v>29</v>
      </c>
      <c r="B237">
        <v>5</v>
      </c>
      <c r="C237">
        <v>0</v>
      </c>
      <c r="D237">
        <v>33000</v>
      </c>
      <c r="E237" t="s">
        <v>821</v>
      </c>
      <c r="F237" t="s">
        <v>814</v>
      </c>
      <c r="G237">
        <v>100</v>
      </c>
      <c r="I237">
        <v>3500</v>
      </c>
    </row>
    <row r="238" spans="1:10">
      <c r="A238">
        <v>30</v>
      </c>
      <c r="B238">
        <v>5</v>
      </c>
      <c r="C238">
        <v>0</v>
      </c>
      <c r="D238">
        <v>40000</v>
      </c>
      <c r="E238" t="s">
        <v>821</v>
      </c>
      <c r="F238" t="s">
        <v>814</v>
      </c>
      <c r="G238">
        <v>100</v>
      </c>
      <c r="I238">
        <v>3500</v>
      </c>
    </row>
    <row r="239" spans="1:10">
      <c r="A239">
        <v>1</v>
      </c>
      <c r="B239">
        <v>6</v>
      </c>
      <c r="C239">
        <v>0</v>
      </c>
      <c r="D239">
        <v>45000</v>
      </c>
      <c r="E239" t="s">
        <v>816</v>
      </c>
      <c r="F239" t="s">
        <v>833</v>
      </c>
      <c r="G239">
        <v>200</v>
      </c>
      <c r="H239">
        <v>6000</v>
      </c>
      <c r="I239">
        <v>5000</v>
      </c>
      <c r="J239">
        <v>150000</v>
      </c>
    </row>
    <row r="240" spans="1:10">
      <c r="A240">
        <v>2</v>
      </c>
      <c r="B240">
        <v>6</v>
      </c>
      <c r="C240">
        <v>0</v>
      </c>
      <c r="D240">
        <v>50000</v>
      </c>
      <c r="E240" t="s">
        <v>816</v>
      </c>
      <c r="F240" t="s">
        <v>833</v>
      </c>
      <c r="G240">
        <v>200</v>
      </c>
      <c r="I240">
        <v>5000</v>
      </c>
      <c r="J240">
        <v>156000</v>
      </c>
    </row>
    <row r="241" spans="1:9">
      <c r="A241">
        <v>3</v>
      </c>
      <c r="B241">
        <v>6</v>
      </c>
      <c r="C241">
        <v>0</v>
      </c>
      <c r="D241">
        <v>55000</v>
      </c>
      <c r="E241" t="s">
        <v>816</v>
      </c>
      <c r="F241" t="s">
        <v>833</v>
      </c>
      <c r="G241">
        <v>200</v>
      </c>
      <c r="I241">
        <v>5000</v>
      </c>
    </row>
    <row r="242" spans="1:9">
      <c r="A242">
        <v>4</v>
      </c>
      <c r="B242">
        <v>6</v>
      </c>
      <c r="C242">
        <v>0</v>
      </c>
      <c r="D242">
        <v>60000</v>
      </c>
      <c r="E242" t="s">
        <v>816</v>
      </c>
      <c r="F242" t="s">
        <v>833</v>
      </c>
      <c r="G242">
        <v>200</v>
      </c>
      <c r="I242">
        <v>5000</v>
      </c>
    </row>
    <row r="243" spans="1:9">
      <c r="A243">
        <v>5</v>
      </c>
      <c r="B243">
        <v>6</v>
      </c>
      <c r="C243">
        <v>0</v>
      </c>
      <c r="D243">
        <v>65000</v>
      </c>
      <c r="E243" t="s">
        <v>816</v>
      </c>
      <c r="F243" t="s">
        <v>833</v>
      </c>
      <c r="G243">
        <v>200</v>
      </c>
      <c r="I243">
        <v>5000</v>
      </c>
    </row>
    <row r="244" spans="1:9">
      <c r="A244">
        <v>6</v>
      </c>
      <c r="B244">
        <v>6</v>
      </c>
      <c r="C244">
        <v>0</v>
      </c>
      <c r="D244">
        <v>70000</v>
      </c>
      <c r="E244" t="s">
        <v>816</v>
      </c>
      <c r="F244" t="s">
        <v>833</v>
      </c>
      <c r="G244">
        <v>200</v>
      </c>
      <c r="I244">
        <v>5000</v>
      </c>
    </row>
    <row r="245" spans="1:9">
      <c r="A245">
        <v>7</v>
      </c>
      <c r="B245">
        <v>6</v>
      </c>
      <c r="C245">
        <v>0</v>
      </c>
      <c r="D245">
        <v>75000</v>
      </c>
      <c r="E245" t="s">
        <v>816</v>
      </c>
      <c r="F245" t="s">
        <v>833</v>
      </c>
      <c r="G245">
        <v>200</v>
      </c>
      <c r="I245">
        <v>5000</v>
      </c>
    </row>
    <row r="246" spans="1:9">
      <c r="A246">
        <v>8</v>
      </c>
      <c r="B246">
        <v>6</v>
      </c>
      <c r="C246">
        <v>0</v>
      </c>
      <c r="D246">
        <v>80000</v>
      </c>
      <c r="E246" t="s">
        <v>816</v>
      </c>
      <c r="F246" t="s">
        <v>833</v>
      </c>
      <c r="G246">
        <v>200</v>
      </c>
      <c r="I246">
        <v>5000</v>
      </c>
    </row>
    <row r="247" spans="1:9">
      <c r="A247">
        <v>9</v>
      </c>
      <c r="B247">
        <v>6</v>
      </c>
      <c r="C247">
        <v>0</v>
      </c>
      <c r="D247">
        <v>85000</v>
      </c>
      <c r="E247" t="s">
        <v>816</v>
      </c>
      <c r="F247" t="s">
        <v>833</v>
      </c>
      <c r="G247">
        <v>200</v>
      </c>
      <c r="I247">
        <v>5000</v>
      </c>
    </row>
    <row r="248" spans="1:9">
      <c r="A248">
        <v>10</v>
      </c>
      <c r="B248">
        <v>6</v>
      </c>
      <c r="C248">
        <v>0</v>
      </c>
      <c r="D248">
        <v>90000</v>
      </c>
      <c r="E248" t="s">
        <v>816</v>
      </c>
      <c r="F248" t="s">
        <v>833</v>
      </c>
      <c r="G248">
        <v>200</v>
      </c>
      <c r="I248">
        <v>5000</v>
      </c>
    </row>
    <row r="249" spans="1:9">
      <c r="A249">
        <v>11</v>
      </c>
      <c r="B249">
        <v>6</v>
      </c>
      <c r="C249">
        <v>0</v>
      </c>
      <c r="D249">
        <v>95000</v>
      </c>
      <c r="E249" t="s">
        <v>816</v>
      </c>
      <c r="F249" t="s">
        <v>833</v>
      </c>
      <c r="G249">
        <v>200</v>
      </c>
      <c r="I249">
        <v>5000</v>
      </c>
    </row>
    <row r="250" spans="1:9">
      <c r="A250">
        <v>12</v>
      </c>
      <c r="B250">
        <v>6</v>
      </c>
      <c r="C250">
        <v>0</v>
      </c>
      <c r="D250">
        <v>100000</v>
      </c>
      <c r="E250" t="s">
        <v>816</v>
      </c>
      <c r="F250" t="s">
        <v>833</v>
      </c>
      <c r="G250">
        <v>200</v>
      </c>
      <c r="I250">
        <v>5000</v>
      </c>
    </row>
    <row r="251" spans="1:9">
      <c r="A251">
        <v>13</v>
      </c>
      <c r="B251">
        <v>6</v>
      </c>
      <c r="C251">
        <v>0</v>
      </c>
      <c r="D251">
        <v>105000</v>
      </c>
      <c r="E251" t="s">
        <v>816</v>
      </c>
      <c r="F251" t="s">
        <v>833</v>
      </c>
      <c r="G251">
        <v>200</v>
      </c>
      <c r="I251">
        <v>5000</v>
      </c>
    </row>
    <row r="252" spans="1:9">
      <c r="A252">
        <v>14</v>
      </c>
      <c r="B252">
        <v>6</v>
      </c>
      <c r="C252">
        <v>0</v>
      </c>
      <c r="D252">
        <v>110000</v>
      </c>
      <c r="E252" t="s">
        <v>816</v>
      </c>
      <c r="F252" t="s">
        <v>833</v>
      </c>
      <c r="G252">
        <v>200</v>
      </c>
      <c r="I252">
        <v>5000</v>
      </c>
    </row>
    <row r="253" spans="1:9">
      <c r="A253">
        <v>15</v>
      </c>
      <c r="B253">
        <v>6</v>
      </c>
      <c r="C253">
        <v>0</v>
      </c>
      <c r="D253">
        <v>115000</v>
      </c>
      <c r="E253" t="s">
        <v>816</v>
      </c>
      <c r="F253" t="s">
        <v>833</v>
      </c>
      <c r="G253">
        <v>200</v>
      </c>
      <c r="I253">
        <v>5000</v>
      </c>
    </row>
    <row r="254" spans="1:9">
      <c r="A254">
        <v>16</v>
      </c>
      <c r="B254">
        <v>6</v>
      </c>
      <c r="C254">
        <v>0</v>
      </c>
      <c r="D254">
        <v>120000</v>
      </c>
      <c r="E254" t="s">
        <v>816</v>
      </c>
      <c r="F254" t="s">
        <v>833</v>
      </c>
      <c r="G254">
        <v>200</v>
      </c>
      <c r="I254">
        <v>5000</v>
      </c>
    </row>
    <row r="255" spans="1:9">
      <c r="A255">
        <v>17</v>
      </c>
      <c r="B255">
        <v>6</v>
      </c>
      <c r="C255">
        <v>0</v>
      </c>
      <c r="D255">
        <v>125000</v>
      </c>
      <c r="E255" t="s">
        <v>816</v>
      </c>
      <c r="F255" t="s">
        <v>833</v>
      </c>
      <c r="G255">
        <v>200</v>
      </c>
      <c r="I255">
        <v>5000</v>
      </c>
    </row>
    <row r="256" spans="1:9">
      <c r="A256">
        <v>18</v>
      </c>
      <c r="B256">
        <v>6</v>
      </c>
      <c r="C256">
        <v>0</v>
      </c>
      <c r="D256">
        <v>130000</v>
      </c>
      <c r="E256" t="s">
        <v>816</v>
      </c>
      <c r="F256" t="s">
        <v>833</v>
      </c>
      <c r="G256">
        <v>200</v>
      </c>
      <c r="I256">
        <v>5000</v>
      </c>
    </row>
    <row r="257" spans="1:10">
      <c r="A257">
        <v>19</v>
      </c>
      <c r="B257">
        <v>6</v>
      </c>
      <c r="C257">
        <v>0</v>
      </c>
      <c r="D257">
        <v>135000</v>
      </c>
      <c r="E257" t="s">
        <v>816</v>
      </c>
      <c r="F257" t="s">
        <v>833</v>
      </c>
      <c r="G257">
        <v>200</v>
      </c>
      <c r="I257">
        <v>5000</v>
      </c>
    </row>
    <row r="258" spans="1:10">
      <c r="A258">
        <v>20</v>
      </c>
      <c r="B258">
        <v>6</v>
      </c>
      <c r="C258">
        <v>0</v>
      </c>
      <c r="D258">
        <v>140000</v>
      </c>
      <c r="E258" t="s">
        <v>816</v>
      </c>
      <c r="F258" t="s">
        <v>833</v>
      </c>
      <c r="G258">
        <v>200</v>
      </c>
      <c r="I258">
        <v>5000</v>
      </c>
    </row>
    <row r="259" spans="1:10">
      <c r="A259">
        <v>21</v>
      </c>
      <c r="B259">
        <v>6</v>
      </c>
      <c r="C259">
        <v>0</v>
      </c>
      <c r="D259">
        <v>145000</v>
      </c>
      <c r="E259" t="s">
        <v>816</v>
      </c>
      <c r="F259" t="s">
        <v>833</v>
      </c>
      <c r="G259">
        <v>200</v>
      </c>
      <c r="I259">
        <v>5000</v>
      </c>
    </row>
    <row r="260" spans="1:10">
      <c r="A260">
        <v>22</v>
      </c>
      <c r="B260">
        <v>6</v>
      </c>
      <c r="C260">
        <v>0</v>
      </c>
      <c r="D260">
        <v>150000</v>
      </c>
      <c r="E260" t="s">
        <v>816</v>
      </c>
      <c r="F260" t="s">
        <v>833</v>
      </c>
      <c r="G260">
        <v>200</v>
      </c>
      <c r="I260">
        <v>5000</v>
      </c>
    </row>
    <row r="261" spans="1:10">
      <c r="A261">
        <v>23</v>
      </c>
      <c r="B261">
        <v>6</v>
      </c>
      <c r="C261">
        <v>0</v>
      </c>
      <c r="D261">
        <v>155000</v>
      </c>
      <c r="E261" t="s">
        <v>816</v>
      </c>
      <c r="F261" t="s">
        <v>833</v>
      </c>
      <c r="G261">
        <v>200</v>
      </c>
      <c r="I261">
        <v>5000</v>
      </c>
    </row>
    <row r="262" spans="1:10">
      <c r="A262">
        <v>24</v>
      </c>
      <c r="B262">
        <v>6</v>
      </c>
      <c r="C262">
        <v>0</v>
      </c>
      <c r="D262">
        <v>160000</v>
      </c>
      <c r="E262" t="s">
        <v>816</v>
      </c>
      <c r="F262" t="s">
        <v>833</v>
      </c>
      <c r="G262">
        <v>200</v>
      </c>
      <c r="I262">
        <v>5000</v>
      </c>
    </row>
    <row r="263" spans="1:10">
      <c r="A263">
        <v>25</v>
      </c>
      <c r="B263">
        <v>6</v>
      </c>
      <c r="C263">
        <v>0</v>
      </c>
      <c r="D263">
        <v>165000</v>
      </c>
      <c r="E263" t="s">
        <v>816</v>
      </c>
      <c r="F263" t="s">
        <v>833</v>
      </c>
      <c r="G263">
        <v>200</v>
      </c>
      <c r="I263">
        <v>5000</v>
      </c>
    </row>
    <row r="264" spans="1:10">
      <c r="A264">
        <v>26</v>
      </c>
      <c r="B264">
        <v>6</v>
      </c>
      <c r="C264">
        <v>0</v>
      </c>
      <c r="D264">
        <v>170000</v>
      </c>
      <c r="E264" t="s">
        <v>816</v>
      </c>
      <c r="F264" t="s">
        <v>833</v>
      </c>
      <c r="G264">
        <v>200</v>
      </c>
      <c r="I264">
        <v>5000</v>
      </c>
    </row>
    <row r="265" spans="1:10">
      <c r="A265">
        <v>27</v>
      </c>
      <c r="B265">
        <v>6</v>
      </c>
      <c r="C265">
        <v>0</v>
      </c>
      <c r="D265">
        <v>175000</v>
      </c>
      <c r="E265" t="s">
        <v>816</v>
      </c>
      <c r="F265" t="s">
        <v>833</v>
      </c>
      <c r="G265">
        <v>200</v>
      </c>
      <c r="I265">
        <v>5000</v>
      </c>
    </row>
    <row r="266" spans="1:10">
      <c r="A266">
        <v>28</v>
      </c>
      <c r="B266">
        <v>6</v>
      </c>
      <c r="C266">
        <v>0</v>
      </c>
      <c r="D266">
        <v>180000</v>
      </c>
      <c r="E266" t="s">
        <v>816</v>
      </c>
      <c r="F266" t="s">
        <v>833</v>
      </c>
      <c r="G266">
        <v>200</v>
      </c>
      <c r="I266">
        <v>5000</v>
      </c>
    </row>
    <row r="267" spans="1:10">
      <c r="A267">
        <v>29</v>
      </c>
      <c r="B267">
        <v>6</v>
      </c>
      <c r="C267">
        <v>0</v>
      </c>
      <c r="D267">
        <v>185000</v>
      </c>
      <c r="E267" t="s">
        <v>816</v>
      </c>
      <c r="F267" t="s">
        <v>833</v>
      </c>
      <c r="G267">
        <v>200</v>
      </c>
      <c r="I267">
        <v>5000</v>
      </c>
    </row>
    <row r="268" spans="1:10">
      <c r="A268">
        <v>30</v>
      </c>
      <c r="B268">
        <v>6</v>
      </c>
      <c r="C268">
        <v>0</v>
      </c>
      <c r="D268">
        <v>190000</v>
      </c>
      <c r="E268" t="s">
        <v>816</v>
      </c>
      <c r="F268" t="s">
        <v>833</v>
      </c>
      <c r="G268">
        <v>200</v>
      </c>
      <c r="I268">
        <v>5000</v>
      </c>
    </row>
    <row r="269" spans="1:10">
      <c r="A269">
        <v>1</v>
      </c>
      <c r="B269">
        <v>7</v>
      </c>
      <c r="C269">
        <v>0</v>
      </c>
      <c r="D269">
        <v>200000</v>
      </c>
      <c r="E269" t="s">
        <v>822</v>
      </c>
      <c r="F269" t="s">
        <v>834</v>
      </c>
      <c r="G269">
        <v>300</v>
      </c>
      <c r="H269">
        <v>9000</v>
      </c>
      <c r="I269">
        <v>10000</v>
      </c>
      <c r="J269">
        <v>350000</v>
      </c>
    </row>
    <row r="270" spans="1:10">
      <c r="A270">
        <v>2</v>
      </c>
      <c r="B270">
        <v>7</v>
      </c>
      <c r="C270">
        <v>0</v>
      </c>
      <c r="D270">
        <v>250000</v>
      </c>
      <c r="E270" t="s">
        <v>822</v>
      </c>
      <c r="F270" t="s">
        <v>834</v>
      </c>
      <c r="G270">
        <v>300</v>
      </c>
      <c r="I270">
        <v>10000</v>
      </c>
      <c r="J270">
        <v>359000</v>
      </c>
    </row>
    <row r="271" spans="1:10">
      <c r="A271">
        <v>3</v>
      </c>
      <c r="B271">
        <v>7</v>
      </c>
      <c r="C271">
        <v>0</v>
      </c>
      <c r="D271">
        <v>300000</v>
      </c>
      <c r="E271" t="s">
        <v>822</v>
      </c>
      <c r="F271" t="s">
        <v>834</v>
      </c>
      <c r="G271">
        <v>300</v>
      </c>
      <c r="I271">
        <v>10000</v>
      </c>
    </row>
    <row r="272" spans="1:10">
      <c r="A272">
        <v>4</v>
      </c>
      <c r="B272">
        <v>7</v>
      </c>
      <c r="C272">
        <v>0</v>
      </c>
      <c r="D272">
        <v>350000</v>
      </c>
      <c r="E272" t="s">
        <v>822</v>
      </c>
      <c r="F272" t="s">
        <v>834</v>
      </c>
      <c r="G272">
        <v>300</v>
      </c>
      <c r="I272">
        <v>10000</v>
      </c>
    </row>
    <row r="273" spans="1:9">
      <c r="A273">
        <v>5</v>
      </c>
      <c r="B273">
        <v>7</v>
      </c>
      <c r="C273">
        <v>0</v>
      </c>
      <c r="D273">
        <v>400000</v>
      </c>
      <c r="E273" t="s">
        <v>822</v>
      </c>
      <c r="F273" t="s">
        <v>834</v>
      </c>
      <c r="G273">
        <v>300</v>
      </c>
      <c r="I273">
        <v>10000</v>
      </c>
    </row>
    <row r="274" spans="1:9">
      <c r="A274">
        <v>6</v>
      </c>
      <c r="B274">
        <v>7</v>
      </c>
      <c r="C274">
        <v>0</v>
      </c>
      <c r="D274">
        <v>450000</v>
      </c>
      <c r="E274" t="s">
        <v>822</v>
      </c>
      <c r="F274" t="s">
        <v>834</v>
      </c>
      <c r="G274">
        <v>300</v>
      </c>
      <c r="I274">
        <v>10000</v>
      </c>
    </row>
    <row r="275" spans="1:9">
      <c r="A275">
        <v>7</v>
      </c>
      <c r="B275">
        <v>7</v>
      </c>
      <c r="C275">
        <v>0</v>
      </c>
      <c r="D275">
        <v>500000</v>
      </c>
      <c r="E275" t="s">
        <v>822</v>
      </c>
      <c r="F275" t="s">
        <v>834</v>
      </c>
      <c r="G275">
        <v>300</v>
      </c>
      <c r="I275">
        <v>10000</v>
      </c>
    </row>
    <row r="276" spans="1:9">
      <c r="A276">
        <v>8</v>
      </c>
      <c r="B276">
        <v>7</v>
      </c>
      <c r="C276">
        <v>0</v>
      </c>
      <c r="D276">
        <v>550000</v>
      </c>
      <c r="E276" t="s">
        <v>822</v>
      </c>
      <c r="F276" t="s">
        <v>834</v>
      </c>
      <c r="G276">
        <v>300</v>
      </c>
      <c r="I276">
        <v>10000</v>
      </c>
    </row>
    <row r="277" spans="1:9">
      <c r="A277">
        <v>9</v>
      </c>
      <c r="B277">
        <v>7</v>
      </c>
      <c r="C277">
        <v>0</v>
      </c>
      <c r="D277">
        <v>600000</v>
      </c>
      <c r="E277" t="s">
        <v>822</v>
      </c>
      <c r="F277" t="s">
        <v>834</v>
      </c>
      <c r="G277">
        <v>300</v>
      </c>
      <c r="I277">
        <v>10000</v>
      </c>
    </row>
    <row r="278" spans="1:9">
      <c r="A278">
        <v>10</v>
      </c>
      <c r="B278">
        <v>7</v>
      </c>
      <c r="C278">
        <v>0</v>
      </c>
      <c r="D278">
        <v>650000</v>
      </c>
      <c r="E278" t="s">
        <v>822</v>
      </c>
      <c r="F278" t="s">
        <v>834</v>
      </c>
      <c r="G278">
        <v>300</v>
      </c>
      <c r="I278">
        <v>10000</v>
      </c>
    </row>
    <row r="279" spans="1:9">
      <c r="A279">
        <v>11</v>
      </c>
      <c r="B279">
        <v>7</v>
      </c>
      <c r="C279">
        <v>0</v>
      </c>
      <c r="D279">
        <v>700000</v>
      </c>
      <c r="E279" t="s">
        <v>822</v>
      </c>
      <c r="F279" t="s">
        <v>834</v>
      </c>
      <c r="G279">
        <v>300</v>
      </c>
      <c r="I279">
        <v>10000</v>
      </c>
    </row>
    <row r="280" spans="1:9">
      <c r="A280">
        <v>12</v>
      </c>
      <c r="B280">
        <v>7</v>
      </c>
      <c r="C280">
        <v>0</v>
      </c>
      <c r="D280">
        <v>750000</v>
      </c>
      <c r="E280" t="s">
        <v>822</v>
      </c>
      <c r="F280" t="s">
        <v>834</v>
      </c>
      <c r="G280">
        <v>300</v>
      </c>
      <c r="I280">
        <v>10000</v>
      </c>
    </row>
    <row r="281" spans="1:9">
      <c r="A281">
        <v>13</v>
      </c>
      <c r="B281">
        <v>7</v>
      </c>
      <c r="C281">
        <v>0</v>
      </c>
      <c r="D281">
        <v>800000</v>
      </c>
      <c r="E281" t="s">
        <v>822</v>
      </c>
      <c r="F281" t="s">
        <v>834</v>
      </c>
      <c r="G281">
        <v>300</v>
      </c>
      <c r="I281">
        <v>10000</v>
      </c>
    </row>
    <row r="282" spans="1:9">
      <c r="A282">
        <v>14</v>
      </c>
      <c r="B282">
        <v>7</v>
      </c>
      <c r="C282">
        <v>0</v>
      </c>
      <c r="D282">
        <v>850000</v>
      </c>
      <c r="E282" t="s">
        <v>822</v>
      </c>
      <c r="F282" t="s">
        <v>834</v>
      </c>
      <c r="G282">
        <v>300</v>
      </c>
      <c r="I282">
        <v>10000</v>
      </c>
    </row>
    <row r="283" spans="1:9">
      <c r="A283">
        <v>15</v>
      </c>
      <c r="B283">
        <v>7</v>
      </c>
      <c r="C283">
        <v>0</v>
      </c>
      <c r="D283">
        <v>900000</v>
      </c>
      <c r="E283" t="s">
        <v>822</v>
      </c>
      <c r="F283" t="s">
        <v>834</v>
      </c>
      <c r="G283">
        <v>300</v>
      </c>
      <c r="I283">
        <v>10000</v>
      </c>
    </row>
    <row r="284" spans="1:9">
      <c r="A284">
        <v>16</v>
      </c>
      <c r="B284">
        <v>7</v>
      </c>
      <c r="C284">
        <v>0</v>
      </c>
      <c r="D284">
        <v>950000</v>
      </c>
      <c r="E284" t="s">
        <v>822</v>
      </c>
      <c r="F284" t="s">
        <v>834</v>
      </c>
      <c r="G284">
        <v>300</v>
      </c>
      <c r="I284">
        <v>10000</v>
      </c>
    </row>
    <row r="285" spans="1:9">
      <c r="A285">
        <v>17</v>
      </c>
      <c r="B285">
        <v>7</v>
      </c>
      <c r="C285">
        <v>0</v>
      </c>
      <c r="D285">
        <v>1000000</v>
      </c>
      <c r="E285" t="s">
        <v>822</v>
      </c>
      <c r="F285" t="s">
        <v>834</v>
      </c>
      <c r="G285">
        <v>300</v>
      </c>
      <c r="I285">
        <v>10000</v>
      </c>
    </row>
    <row r="286" spans="1:9">
      <c r="A286">
        <v>18</v>
      </c>
      <c r="B286">
        <v>7</v>
      </c>
      <c r="C286">
        <v>0</v>
      </c>
      <c r="D286">
        <v>1050000</v>
      </c>
      <c r="E286" t="s">
        <v>822</v>
      </c>
      <c r="F286" t="s">
        <v>834</v>
      </c>
      <c r="G286">
        <v>300</v>
      </c>
      <c r="I286">
        <v>10000</v>
      </c>
    </row>
    <row r="287" spans="1:9">
      <c r="A287">
        <v>19</v>
      </c>
      <c r="B287">
        <v>7</v>
      </c>
      <c r="C287">
        <v>0</v>
      </c>
      <c r="D287">
        <v>1100000</v>
      </c>
      <c r="E287" t="s">
        <v>822</v>
      </c>
      <c r="F287" t="s">
        <v>834</v>
      </c>
      <c r="G287">
        <v>300</v>
      </c>
      <c r="I287">
        <v>10000</v>
      </c>
    </row>
    <row r="288" spans="1:9">
      <c r="A288">
        <v>20</v>
      </c>
      <c r="B288">
        <v>7</v>
      </c>
      <c r="C288">
        <v>0</v>
      </c>
      <c r="D288">
        <v>1150000</v>
      </c>
      <c r="E288" t="s">
        <v>822</v>
      </c>
      <c r="F288" t="s">
        <v>834</v>
      </c>
      <c r="G288">
        <v>300</v>
      </c>
      <c r="I288">
        <v>10000</v>
      </c>
    </row>
    <row r="289" spans="1:10">
      <c r="A289">
        <v>21</v>
      </c>
      <c r="B289">
        <v>7</v>
      </c>
      <c r="C289">
        <v>0</v>
      </c>
      <c r="D289">
        <v>1200000</v>
      </c>
      <c r="E289" t="s">
        <v>822</v>
      </c>
      <c r="F289" t="s">
        <v>851</v>
      </c>
      <c r="G289">
        <v>300</v>
      </c>
      <c r="I289">
        <v>15000</v>
      </c>
    </row>
    <row r="290" spans="1:10">
      <c r="A290">
        <v>22</v>
      </c>
      <c r="B290">
        <v>7</v>
      </c>
      <c r="C290">
        <v>0</v>
      </c>
      <c r="D290">
        <v>1250000</v>
      </c>
      <c r="E290" t="s">
        <v>822</v>
      </c>
      <c r="F290" t="s">
        <v>851</v>
      </c>
      <c r="G290">
        <v>300</v>
      </c>
      <c r="I290">
        <v>15000</v>
      </c>
    </row>
    <row r="291" spans="1:10">
      <c r="A291">
        <v>23</v>
      </c>
      <c r="B291">
        <v>7</v>
      </c>
      <c r="C291">
        <v>0</v>
      </c>
      <c r="D291">
        <v>1300000</v>
      </c>
      <c r="E291" t="s">
        <v>822</v>
      </c>
      <c r="F291" t="s">
        <v>851</v>
      </c>
      <c r="G291">
        <v>300</v>
      </c>
      <c r="I291">
        <v>15000</v>
      </c>
    </row>
    <row r="292" spans="1:10">
      <c r="A292">
        <v>24</v>
      </c>
      <c r="B292">
        <v>7</v>
      </c>
      <c r="C292">
        <v>0</v>
      </c>
      <c r="D292">
        <v>1350000</v>
      </c>
      <c r="E292" t="s">
        <v>822</v>
      </c>
      <c r="F292" t="s">
        <v>851</v>
      </c>
      <c r="G292">
        <v>300</v>
      </c>
      <c r="I292">
        <v>15000</v>
      </c>
    </row>
    <row r="293" spans="1:10">
      <c r="A293">
        <v>25</v>
      </c>
      <c r="B293">
        <v>7</v>
      </c>
      <c r="C293">
        <v>0</v>
      </c>
      <c r="D293">
        <v>1400000</v>
      </c>
      <c r="E293" t="s">
        <v>822</v>
      </c>
      <c r="F293" t="s">
        <v>851</v>
      </c>
      <c r="G293">
        <v>300</v>
      </c>
      <c r="I293">
        <v>15000</v>
      </c>
    </row>
    <row r="294" spans="1:10">
      <c r="A294">
        <v>26</v>
      </c>
      <c r="B294">
        <v>7</v>
      </c>
      <c r="C294">
        <v>0</v>
      </c>
      <c r="D294">
        <v>1450000</v>
      </c>
      <c r="E294" t="s">
        <v>822</v>
      </c>
      <c r="F294" t="s">
        <v>851</v>
      </c>
      <c r="G294">
        <v>300</v>
      </c>
      <c r="I294">
        <v>15000</v>
      </c>
    </row>
    <row r="295" spans="1:10">
      <c r="A295">
        <v>27</v>
      </c>
      <c r="B295">
        <v>7</v>
      </c>
      <c r="C295">
        <v>0</v>
      </c>
      <c r="D295">
        <v>1500000</v>
      </c>
      <c r="E295" t="s">
        <v>822</v>
      </c>
      <c r="F295" t="s">
        <v>851</v>
      </c>
      <c r="G295">
        <v>300</v>
      </c>
      <c r="I295">
        <v>15000</v>
      </c>
    </row>
    <row r="296" spans="1:10">
      <c r="A296">
        <v>28</v>
      </c>
      <c r="B296">
        <v>7</v>
      </c>
      <c r="C296">
        <v>0</v>
      </c>
      <c r="D296">
        <v>1550000</v>
      </c>
      <c r="E296" t="s">
        <v>822</v>
      </c>
      <c r="F296" t="s">
        <v>851</v>
      </c>
      <c r="G296">
        <v>300</v>
      </c>
      <c r="I296">
        <v>15000</v>
      </c>
    </row>
    <row r="297" spans="1:10">
      <c r="A297">
        <v>29</v>
      </c>
      <c r="B297">
        <v>7</v>
      </c>
      <c r="C297">
        <v>0</v>
      </c>
      <c r="D297">
        <v>1600000</v>
      </c>
      <c r="E297" t="s">
        <v>822</v>
      </c>
      <c r="F297" t="s">
        <v>851</v>
      </c>
      <c r="G297">
        <v>300</v>
      </c>
      <c r="I297">
        <v>15000</v>
      </c>
    </row>
    <row r="298" spans="1:10">
      <c r="A298">
        <v>30</v>
      </c>
      <c r="B298">
        <v>7</v>
      </c>
      <c r="C298">
        <v>0</v>
      </c>
      <c r="D298">
        <v>1650000</v>
      </c>
      <c r="E298" t="s">
        <v>822</v>
      </c>
      <c r="F298" t="s">
        <v>851</v>
      </c>
      <c r="G298">
        <v>300</v>
      </c>
      <c r="I298">
        <v>15000</v>
      </c>
    </row>
    <row r="299" spans="1:10">
      <c r="A299">
        <v>1</v>
      </c>
      <c r="B299">
        <v>8</v>
      </c>
      <c r="C299">
        <v>0</v>
      </c>
      <c r="D299">
        <v>1700000</v>
      </c>
      <c r="E299" t="s">
        <v>823</v>
      </c>
      <c r="F299" t="s">
        <v>852</v>
      </c>
      <c r="G299">
        <v>400</v>
      </c>
      <c r="H299">
        <v>12000</v>
      </c>
      <c r="I299">
        <v>20000</v>
      </c>
      <c r="J299">
        <v>700000</v>
      </c>
    </row>
    <row r="300" spans="1:10">
      <c r="A300">
        <v>2</v>
      </c>
      <c r="B300">
        <v>8</v>
      </c>
      <c r="C300">
        <v>0</v>
      </c>
      <c r="D300">
        <v>1800000</v>
      </c>
      <c r="E300" t="s">
        <v>823</v>
      </c>
      <c r="F300" t="s">
        <v>852</v>
      </c>
      <c r="G300">
        <v>400</v>
      </c>
      <c r="I300">
        <v>20000</v>
      </c>
      <c r="J300">
        <v>712000</v>
      </c>
    </row>
    <row r="301" spans="1:10">
      <c r="A301">
        <v>3</v>
      </c>
      <c r="B301">
        <v>8</v>
      </c>
      <c r="C301">
        <v>0</v>
      </c>
      <c r="D301">
        <v>1900000</v>
      </c>
      <c r="E301" t="s">
        <v>823</v>
      </c>
      <c r="F301" t="s">
        <v>852</v>
      </c>
      <c r="G301">
        <v>400</v>
      </c>
      <c r="I301">
        <v>20000</v>
      </c>
    </row>
    <row r="302" spans="1:10">
      <c r="A302">
        <v>4</v>
      </c>
      <c r="B302">
        <v>8</v>
      </c>
      <c r="C302">
        <v>0</v>
      </c>
      <c r="D302">
        <v>2000000</v>
      </c>
      <c r="E302" t="s">
        <v>823</v>
      </c>
      <c r="F302" t="s">
        <v>852</v>
      </c>
      <c r="G302">
        <v>400</v>
      </c>
      <c r="I302">
        <v>20000</v>
      </c>
    </row>
    <row r="303" spans="1:10">
      <c r="A303">
        <v>5</v>
      </c>
      <c r="B303">
        <v>8</v>
      </c>
      <c r="C303">
        <v>0</v>
      </c>
      <c r="D303">
        <v>2100000</v>
      </c>
      <c r="E303" t="s">
        <v>823</v>
      </c>
      <c r="F303" t="s">
        <v>852</v>
      </c>
      <c r="G303">
        <v>400</v>
      </c>
      <c r="I303">
        <v>20000</v>
      </c>
    </row>
    <row r="304" spans="1:10">
      <c r="A304">
        <v>6</v>
      </c>
      <c r="B304">
        <v>8</v>
      </c>
      <c r="C304">
        <v>0</v>
      </c>
      <c r="D304">
        <v>2200000</v>
      </c>
      <c r="E304" t="s">
        <v>823</v>
      </c>
      <c r="F304" t="s">
        <v>852</v>
      </c>
      <c r="G304">
        <v>400</v>
      </c>
      <c r="I304">
        <v>20000</v>
      </c>
    </row>
    <row r="305" spans="1:9">
      <c r="A305">
        <v>7</v>
      </c>
      <c r="B305">
        <v>8</v>
      </c>
      <c r="C305">
        <v>0</v>
      </c>
      <c r="D305">
        <v>2300000</v>
      </c>
      <c r="E305" t="s">
        <v>823</v>
      </c>
      <c r="F305" t="s">
        <v>852</v>
      </c>
      <c r="G305">
        <v>400</v>
      </c>
      <c r="I305">
        <v>20000</v>
      </c>
    </row>
    <row r="306" spans="1:9">
      <c r="A306">
        <v>8</v>
      </c>
      <c r="B306">
        <v>8</v>
      </c>
      <c r="C306">
        <v>0</v>
      </c>
      <c r="D306">
        <v>2400000</v>
      </c>
      <c r="E306" t="s">
        <v>823</v>
      </c>
      <c r="F306" t="s">
        <v>852</v>
      </c>
      <c r="G306">
        <v>400</v>
      </c>
      <c r="I306">
        <v>20000</v>
      </c>
    </row>
    <row r="307" spans="1:9">
      <c r="A307">
        <v>9</v>
      </c>
      <c r="B307">
        <v>8</v>
      </c>
      <c r="C307">
        <v>0</v>
      </c>
      <c r="D307">
        <v>2500000</v>
      </c>
      <c r="E307" t="s">
        <v>823</v>
      </c>
      <c r="F307" t="s">
        <v>852</v>
      </c>
      <c r="G307">
        <v>400</v>
      </c>
      <c r="I307">
        <v>20000</v>
      </c>
    </row>
    <row r="308" spans="1:9">
      <c r="A308">
        <v>10</v>
      </c>
      <c r="B308">
        <v>8</v>
      </c>
      <c r="C308">
        <v>0</v>
      </c>
      <c r="D308">
        <v>2600000</v>
      </c>
      <c r="E308" t="s">
        <v>823</v>
      </c>
      <c r="F308" t="s">
        <v>852</v>
      </c>
      <c r="G308">
        <v>400</v>
      </c>
      <c r="I308">
        <v>20000</v>
      </c>
    </row>
    <row r="309" spans="1:9">
      <c r="A309">
        <v>11</v>
      </c>
      <c r="B309">
        <v>8</v>
      </c>
      <c r="C309">
        <v>0</v>
      </c>
      <c r="D309">
        <v>2700000</v>
      </c>
      <c r="E309" t="s">
        <v>823</v>
      </c>
      <c r="F309" t="s">
        <v>853</v>
      </c>
      <c r="G309">
        <v>400</v>
      </c>
      <c r="I309">
        <v>25000</v>
      </c>
    </row>
    <row r="310" spans="1:9">
      <c r="A310">
        <v>12</v>
      </c>
      <c r="B310">
        <v>8</v>
      </c>
      <c r="C310">
        <v>0</v>
      </c>
      <c r="D310">
        <v>2800000</v>
      </c>
      <c r="E310" t="s">
        <v>823</v>
      </c>
      <c r="F310" t="s">
        <v>853</v>
      </c>
      <c r="G310">
        <v>400</v>
      </c>
      <c r="I310">
        <v>25000</v>
      </c>
    </row>
    <row r="311" spans="1:9">
      <c r="A311">
        <v>13</v>
      </c>
      <c r="B311">
        <v>8</v>
      </c>
      <c r="C311">
        <v>0</v>
      </c>
      <c r="D311">
        <v>2900000</v>
      </c>
      <c r="E311" t="s">
        <v>823</v>
      </c>
      <c r="F311" t="s">
        <v>853</v>
      </c>
      <c r="G311">
        <v>400</v>
      </c>
      <c r="I311">
        <v>25000</v>
      </c>
    </row>
    <row r="312" spans="1:9">
      <c r="A312">
        <v>14</v>
      </c>
      <c r="B312">
        <v>8</v>
      </c>
      <c r="C312">
        <v>0</v>
      </c>
      <c r="D312">
        <v>3000000</v>
      </c>
      <c r="E312" t="s">
        <v>823</v>
      </c>
      <c r="F312" t="s">
        <v>853</v>
      </c>
      <c r="G312">
        <v>400</v>
      </c>
      <c r="I312">
        <v>25000</v>
      </c>
    </row>
    <row r="313" spans="1:9">
      <c r="A313">
        <v>15</v>
      </c>
      <c r="B313">
        <v>8</v>
      </c>
      <c r="C313">
        <v>0</v>
      </c>
      <c r="D313">
        <v>3100000</v>
      </c>
      <c r="E313" t="s">
        <v>823</v>
      </c>
      <c r="F313" t="s">
        <v>853</v>
      </c>
      <c r="G313">
        <v>400</v>
      </c>
      <c r="I313">
        <v>25000</v>
      </c>
    </row>
    <row r="314" spans="1:9">
      <c r="A314">
        <v>16</v>
      </c>
      <c r="B314">
        <v>8</v>
      </c>
      <c r="C314">
        <v>0</v>
      </c>
      <c r="D314">
        <v>3200000</v>
      </c>
      <c r="E314" t="s">
        <v>823</v>
      </c>
      <c r="F314" t="s">
        <v>853</v>
      </c>
      <c r="G314">
        <v>400</v>
      </c>
      <c r="I314">
        <v>25000</v>
      </c>
    </row>
    <row r="315" spans="1:9">
      <c r="A315">
        <v>17</v>
      </c>
      <c r="B315">
        <v>8</v>
      </c>
      <c r="C315">
        <v>0</v>
      </c>
      <c r="D315">
        <v>3300000</v>
      </c>
      <c r="E315" t="s">
        <v>823</v>
      </c>
      <c r="F315" t="s">
        <v>853</v>
      </c>
      <c r="G315">
        <v>400</v>
      </c>
      <c r="I315">
        <v>25000</v>
      </c>
    </row>
    <row r="316" spans="1:9">
      <c r="A316">
        <v>18</v>
      </c>
      <c r="B316">
        <v>8</v>
      </c>
      <c r="C316">
        <v>0</v>
      </c>
      <c r="D316">
        <v>3400000</v>
      </c>
      <c r="E316" t="s">
        <v>823</v>
      </c>
      <c r="F316" t="s">
        <v>853</v>
      </c>
      <c r="G316">
        <v>400</v>
      </c>
      <c r="I316">
        <v>25000</v>
      </c>
    </row>
    <row r="317" spans="1:9">
      <c r="A317">
        <v>19</v>
      </c>
      <c r="B317">
        <v>8</v>
      </c>
      <c r="C317">
        <v>0</v>
      </c>
      <c r="D317">
        <v>3500000</v>
      </c>
      <c r="E317" t="s">
        <v>823</v>
      </c>
      <c r="F317" t="s">
        <v>853</v>
      </c>
      <c r="G317">
        <v>400</v>
      </c>
      <c r="I317">
        <v>25000</v>
      </c>
    </row>
    <row r="318" spans="1:9">
      <c r="A318">
        <v>20</v>
      </c>
      <c r="B318">
        <v>8</v>
      </c>
      <c r="C318">
        <v>0</v>
      </c>
      <c r="D318">
        <v>3600000</v>
      </c>
      <c r="E318" t="s">
        <v>823</v>
      </c>
      <c r="F318" t="s">
        <v>853</v>
      </c>
      <c r="G318">
        <v>400</v>
      </c>
      <c r="I318">
        <v>25000</v>
      </c>
    </row>
    <row r="319" spans="1:9">
      <c r="A319">
        <v>21</v>
      </c>
      <c r="B319">
        <v>8</v>
      </c>
      <c r="C319">
        <v>0</v>
      </c>
      <c r="D319">
        <v>3700000</v>
      </c>
      <c r="E319" t="s">
        <v>823</v>
      </c>
      <c r="F319" t="s">
        <v>853</v>
      </c>
      <c r="G319">
        <v>400</v>
      </c>
      <c r="I319">
        <v>25000</v>
      </c>
    </row>
    <row r="320" spans="1:9">
      <c r="A320">
        <v>22</v>
      </c>
      <c r="B320">
        <v>8</v>
      </c>
      <c r="C320">
        <v>0</v>
      </c>
      <c r="D320">
        <v>3800000</v>
      </c>
      <c r="E320" t="s">
        <v>823</v>
      </c>
      <c r="F320" t="s">
        <v>853</v>
      </c>
      <c r="G320">
        <v>400</v>
      </c>
      <c r="I320">
        <v>25000</v>
      </c>
    </row>
    <row r="321" spans="1:9">
      <c r="A321">
        <v>23</v>
      </c>
      <c r="B321">
        <v>8</v>
      </c>
      <c r="C321">
        <v>0</v>
      </c>
      <c r="D321">
        <v>3900000</v>
      </c>
      <c r="E321" t="s">
        <v>823</v>
      </c>
      <c r="F321" t="s">
        <v>853</v>
      </c>
      <c r="G321">
        <v>400</v>
      </c>
      <c r="I321">
        <v>25000</v>
      </c>
    </row>
    <row r="322" spans="1:9">
      <c r="A322">
        <v>24</v>
      </c>
      <c r="B322">
        <v>8</v>
      </c>
      <c r="C322">
        <v>0</v>
      </c>
      <c r="D322">
        <v>4000000</v>
      </c>
      <c r="E322" t="s">
        <v>823</v>
      </c>
      <c r="F322" t="s">
        <v>853</v>
      </c>
      <c r="G322">
        <v>400</v>
      </c>
      <c r="I322">
        <v>25000</v>
      </c>
    </row>
    <row r="323" spans="1:9">
      <c r="A323">
        <v>25</v>
      </c>
      <c r="B323">
        <v>8</v>
      </c>
      <c r="C323">
        <v>0</v>
      </c>
      <c r="D323">
        <v>4100000</v>
      </c>
      <c r="E323" t="s">
        <v>823</v>
      </c>
      <c r="F323" t="s">
        <v>853</v>
      </c>
      <c r="G323">
        <v>400</v>
      </c>
      <c r="I323">
        <v>25000</v>
      </c>
    </row>
    <row r="324" spans="1:9">
      <c r="A324">
        <v>26</v>
      </c>
      <c r="B324">
        <v>8</v>
      </c>
      <c r="C324">
        <v>0</v>
      </c>
      <c r="D324">
        <v>4200000</v>
      </c>
      <c r="E324" t="s">
        <v>823</v>
      </c>
      <c r="F324" t="s">
        <v>853</v>
      </c>
      <c r="G324">
        <v>400</v>
      </c>
      <c r="I324">
        <v>25000</v>
      </c>
    </row>
    <row r="325" spans="1:9">
      <c r="A325">
        <v>27</v>
      </c>
      <c r="B325">
        <v>8</v>
      </c>
      <c r="C325">
        <v>0</v>
      </c>
      <c r="D325">
        <v>4300000</v>
      </c>
      <c r="E325" t="s">
        <v>823</v>
      </c>
      <c r="F325" t="s">
        <v>853</v>
      </c>
      <c r="G325">
        <v>400</v>
      </c>
      <c r="I325">
        <v>25000</v>
      </c>
    </row>
    <row r="326" spans="1:9">
      <c r="A326">
        <v>28</v>
      </c>
      <c r="B326">
        <v>8</v>
      </c>
      <c r="C326">
        <v>0</v>
      </c>
      <c r="D326">
        <v>4400000</v>
      </c>
      <c r="E326" t="s">
        <v>823</v>
      </c>
      <c r="F326" t="s">
        <v>853</v>
      </c>
      <c r="G326">
        <v>400</v>
      </c>
      <c r="I326">
        <v>25000</v>
      </c>
    </row>
    <row r="327" spans="1:9">
      <c r="A327">
        <v>29</v>
      </c>
      <c r="B327">
        <v>8</v>
      </c>
      <c r="C327">
        <v>0</v>
      </c>
      <c r="D327">
        <v>4500000</v>
      </c>
      <c r="E327" t="s">
        <v>823</v>
      </c>
      <c r="F327" t="s">
        <v>853</v>
      </c>
      <c r="G327">
        <v>400</v>
      </c>
      <c r="I327">
        <v>25000</v>
      </c>
    </row>
    <row r="328" spans="1:9">
      <c r="A328">
        <v>30</v>
      </c>
      <c r="B328">
        <v>8</v>
      </c>
      <c r="C328">
        <v>0</v>
      </c>
      <c r="D328">
        <v>4600000</v>
      </c>
      <c r="E328" t="s">
        <v>823</v>
      </c>
      <c r="F328" t="s">
        <v>853</v>
      </c>
      <c r="G328">
        <v>400</v>
      </c>
      <c r="I328">
        <v>25000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1C8-E90F-4E26-AD35-F2495143B483}">
  <sheetPr codeName="Sheet22"/>
  <dimension ref="A1:I23"/>
  <sheetViews>
    <sheetView workbookViewId="0"/>
    <sheetView workbookViewId="1"/>
  </sheetViews>
  <sheetFormatPr defaultRowHeight="16.5"/>
  <cols>
    <col min="1" max="1" width="11.875" bestFit="1" customWidth="1"/>
    <col min="2" max="2" width="18.75" bestFit="1" customWidth="1"/>
    <col min="3" max="3" width="15.5" bestFit="1" customWidth="1"/>
    <col min="4" max="4" width="16.125" bestFit="1" customWidth="1"/>
    <col min="5" max="5" width="18.875" bestFit="1" customWidth="1"/>
    <col min="6" max="9" width="14.125" bestFit="1" customWidth="1"/>
  </cols>
  <sheetData>
    <row r="1" spans="1:9">
      <c r="A1" s="9" t="s">
        <v>861</v>
      </c>
      <c r="B1" s="9" t="s">
        <v>4</v>
      </c>
      <c r="C1" s="9" t="s">
        <v>766</v>
      </c>
      <c r="D1" s="9" t="s">
        <v>348</v>
      </c>
      <c r="E1" s="9" t="s">
        <v>349</v>
      </c>
      <c r="F1" s="9" t="s">
        <v>350</v>
      </c>
      <c r="G1" s="9" t="s">
        <v>303</v>
      </c>
      <c r="H1" s="9" t="s">
        <v>304</v>
      </c>
      <c r="I1" s="9" t="s">
        <v>305</v>
      </c>
    </row>
    <row r="2" spans="1:9">
      <c r="A2" s="19" t="s">
        <v>3580</v>
      </c>
      <c r="B2" s="19" t="s">
        <v>3581</v>
      </c>
      <c r="C2" s="19" t="s">
        <v>3570</v>
      </c>
      <c r="D2" s="19" t="s">
        <v>3582</v>
      </c>
      <c r="E2" s="19" t="s">
        <v>3552</v>
      </c>
      <c r="F2" s="19" t="s">
        <v>3583</v>
      </c>
      <c r="G2" s="19" t="s">
        <v>3584</v>
      </c>
      <c r="H2" s="19" t="s">
        <v>3585</v>
      </c>
      <c r="I2" s="19" t="s">
        <v>3586</v>
      </c>
    </row>
    <row r="3" spans="1:9">
      <c r="A3">
        <v>330001</v>
      </c>
      <c r="B3" t="s">
        <v>854</v>
      </c>
      <c r="C3">
        <v>90</v>
      </c>
      <c r="D3">
        <v>1</v>
      </c>
      <c r="E3">
        <v>0</v>
      </c>
      <c r="F3">
        <v>0.5</v>
      </c>
      <c r="G3">
        <v>1</v>
      </c>
      <c r="H3">
        <v>0</v>
      </c>
      <c r="I3">
        <v>0</v>
      </c>
    </row>
    <row r="4" spans="1:9">
      <c r="A4">
        <v>330002</v>
      </c>
      <c r="B4" t="s">
        <v>855</v>
      </c>
      <c r="C4">
        <v>90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</row>
    <row r="5" spans="1:9">
      <c r="A5">
        <v>330003</v>
      </c>
      <c r="B5" t="s">
        <v>856</v>
      </c>
      <c r="C5">
        <v>0</v>
      </c>
      <c r="D5">
        <v>20</v>
      </c>
      <c r="E5">
        <v>1.5E-3</v>
      </c>
      <c r="F5">
        <v>5</v>
      </c>
      <c r="G5">
        <v>0.25</v>
      </c>
      <c r="H5">
        <v>0</v>
      </c>
      <c r="I5">
        <v>0</v>
      </c>
    </row>
    <row r="6" spans="1:9">
      <c r="A6">
        <v>330004</v>
      </c>
      <c r="B6" t="s">
        <v>857</v>
      </c>
      <c r="C6">
        <v>0</v>
      </c>
      <c r="D6">
        <v>20</v>
      </c>
      <c r="E6">
        <v>1.5E-3</v>
      </c>
      <c r="F6">
        <v>0</v>
      </c>
      <c r="G6">
        <v>0</v>
      </c>
      <c r="H6">
        <v>0</v>
      </c>
      <c r="I6">
        <v>0</v>
      </c>
    </row>
    <row r="7" spans="1:9">
      <c r="A7">
        <v>330005</v>
      </c>
      <c r="B7" t="s">
        <v>786</v>
      </c>
      <c r="C7">
        <v>10</v>
      </c>
      <c r="D7">
        <v>20</v>
      </c>
      <c r="E7">
        <v>1.5E-3</v>
      </c>
      <c r="F7">
        <v>0</v>
      </c>
      <c r="G7">
        <v>0</v>
      </c>
      <c r="H7">
        <v>0</v>
      </c>
      <c r="I7">
        <v>0</v>
      </c>
    </row>
    <row r="8" spans="1:9">
      <c r="A8">
        <v>330006</v>
      </c>
      <c r="B8" t="s">
        <v>787</v>
      </c>
      <c r="C8">
        <v>10</v>
      </c>
      <c r="D8">
        <v>20</v>
      </c>
      <c r="E8">
        <v>1.5E-3</v>
      </c>
      <c r="F8">
        <v>0</v>
      </c>
      <c r="G8">
        <v>0</v>
      </c>
      <c r="H8">
        <v>0</v>
      </c>
      <c r="I8">
        <v>0</v>
      </c>
    </row>
    <row r="9" spans="1:9">
      <c r="A9">
        <v>330007</v>
      </c>
      <c r="B9" t="s">
        <v>858</v>
      </c>
      <c r="C9">
        <v>10</v>
      </c>
      <c r="D9">
        <v>20</v>
      </c>
      <c r="E9">
        <v>1.5E-3</v>
      </c>
      <c r="F9">
        <v>0</v>
      </c>
      <c r="G9">
        <v>0</v>
      </c>
      <c r="H9">
        <v>0</v>
      </c>
      <c r="I9">
        <v>0</v>
      </c>
    </row>
    <row r="10" spans="1:9">
      <c r="A10">
        <v>330008</v>
      </c>
      <c r="B10" t="s">
        <v>859</v>
      </c>
      <c r="C10">
        <v>10</v>
      </c>
      <c r="D10">
        <v>20</v>
      </c>
      <c r="E10">
        <v>1.5E-3</v>
      </c>
      <c r="F10">
        <v>0</v>
      </c>
      <c r="G10">
        <v>0</v>
      </c>
      <c r="H10">
        <v>0</v>
      </c>
      <c r="I10">
        <v>0</v>
      </c>
    </row>
    <row r="11" spans="1:9">
      <c r="A11">
        <v>330009</v>
      </c>
      <c r="B11" t="s">
        <v>788</v>
      </c>
      <c r="C11">
        <v>10</v>
      </c>
      <c r="D11">
        <v>20</v>
      </c>
      <c r="E11">
        <v>1.5E-3</v>
      </c>
      <c r="F11">
        <v>0</v>
      </c>
      <c r="G11">
        <v>0</v>
      </c>
      <c r="H11">
        <v>0</v>
      </c>
      <c r="I11">
        <v>0</v>
      </c>
    </row>
    <row r="12" spans="1:9">
      <c r="A12">
        <v>330101</v>
      </c>
      <c r="B12" t="s">
        <v>854</v>
      </c>
      <c r="C12">
        <v>90</v>
      </c>
      <c r="D12">
        <v>2</v>
      </c>
      <c r="E12">
        <v>0</v>
      </c>
      <c r="F12">
        <v>0.5</v>
      </c>
      <c r="G12">
        <v>1</v>
      </c>
      <c r="H12">
        <v>0</v>
      </c>
      <c r="I12">
        <v>0</v>
      </c>
    </row>
    <row r="13" spans="1:9">
      <c r="A13">
        <v>330102</v>
      </c>
      <c r="B13" t="s">
        <v>855</v>
      </c>
      <c r="C13">
        <v>90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>
      <c r="A14">
        <v>330103</v>
      </c>
      <c r="B14" t="s">
        <v>856</v>
      </c>
      <c r="C14">
        <v>0</v>
      </c>
      <c r="D14">
        <v>30</v>
      </c>
      <c r="E14">
        <v>1.5E-3</v>
      </c>
      <c r="F14">
        <v>5</v>
      </c>
      <c r="G14">
        <v>0.25</v>
      </c>
      <c r="H14">
        <v>0</v>
      </c>
      <c r="I14">
        <v>0</v>
      </c>
    </row>
    <row r="15" spans="1:9">
      <c r="A15">
        <v>330104</v>
      </c>
      <c r="B15" t="s">
        <v>857</v>
      </c>
      <c r="C15">
        <v>0</v>
      </c>
      <c r="D15">
        <v>30</v>
      </c>
      <c r="E15">
        <v>1.5E-3</v>
      </c>
      <c r="F15">
        <v>0</v>
      </c>
      <c r="G15">
        <v>0</v>
      </c>
      <c r="H15">
        <v>0</v>
      </c>
      <c r="I15">
        <v>0</v>
      </c>
    </row>
    <row r="16" spans="1:9">
      <c r="A16">
        <v>330105</v>
      </c>
      <c r="B16" t="s">
        <v>786</v>
      </c>
      <c r="C16">
        <v>10</v>
      </c>
      <c r="D16">
        <v>30</v>
      </c>
      <c r="E16">
        <v>1.5E-3</v>
      </c>
      <c r="F16">
        <v>0</v>
      </c>
      <c r="G16">
        <v>0</v>
      </c>
      <c r="H16">
        <v>0</v>
      </c>
      <c r="I16">
        <v>0</v>
      </c>
    </row>
    <row r="17" spans="1:9">
      <c r="A17">
        <v>330106</v>
      </c>
      <c r="B17" t="s">
        <v>787</v>
      </c>
      <c r="C17">
        <v>10</v>
      </c>
      <c r="D17">
        <v>30</v>
      </c>
      <c r="E17">
        <v>1.5E-3</v>
      </c>
      <c r="F17">
        <v>0</v>
      </c>
      <c r="G17">
        <v>0</v>
      </c>
      <c r="H17">
        <v>0</v>
      </c>
      <c r="I17">
        <v>0</v>
      </c>
    </row>
    <row r="18" spans="1:9">
      <c r="A18">
        <v>330107</v>
      </c>
      <c r="B18" t="s">
        <v>858</v>
      </c>
      <c r="C18">
        <v>10</v>
      </c>
      <c r="D18">
        <v>30</v>
      </c>
      <c r="E18">
        <v>1.5E-3</v>
      </c>
      <c r="F18">
        <v>0</v>
      </c>
      <c r="G18">
        <v>0</v>
      </c>
      <c r="H18">
        <v>0</v>
      </c>
      <c r="I18">
        <v>0</v>
      </c>
    </row>
    <row r="19" spans="1:9">
      <c r="A19">
        <v>330108</v>
      </c>
      <c r="B19" t="s">
        <v>859</v>
      </c>
      <c r="C19">
        <v>10</v>
      </c>
      <c r="D19">
        <v>30</v>
      </c>
      <c r="E19">
        <v>1.5E-3</v>
      </c>
      <c r="F19">
        <v>0</v>
      </c>
      <c r="G19">
        <v>0</v>
      </c>
      <c r="H19">
        <v>0</v>
      </c>
      <c r="I19">
        <v>0</v>
      </c>
    </row>
    <row r="20" spans="1:9">
      <c r="A20">
        <v>330109</v>
      </c>
      <c r="B20" t="s">
        <v>788</v>
      </c>
      <c r="C20">
        <v>10</v>
      </c>
      <c r="D20">
        <v>30</v>
      </c>
      <c r="E20">
        <v>1.5E-3</v>
      </c>
      <c r="F20">
        <v>0</v>
      </c>
      <c r="G20">
        <v>0</v>
      </c>
      <c r="H20">
        <v>0</v>
      </c>
      <c r="I20">
        <v>0</v>
      </c>
    </row>
    <row r="21" spans="1:9">
      <c r="A21">
        <v>340001</v>
      </c>
      <c r="B21" t="s">
        <v>860</v>
      </c>
      <c r="C21">
        <v>1</v>
      </c>
      <c r="D21">
        <v>1</v>
      </c>
      <c r="E21">
        <v>0.1</v>
      </c>
      <c r="F21">
        <v>0</v>
      </c>
      <c r="G21">
        <v>0</v>
      </c>
      <c r="H21">
        <v>0</v>
      </c>
      <c r="I21">
        <v>0</v>
      </c>
    </row>
    <row r="22" spans="1:9">
      <c r="A22">
        <v>340002</v>
      </c>
      <c r="B22" t="s">
        <v>860</v>
      </c>
      <c r="C22">
        <v>2</v>
      </c>
      <c r="D22">
        <v>2</v>
      </c>
      <c r="E22">
        <v>0.2</v>
      </c>
      <c r="F22">
        <v>0</v>
      </c>
      <c r="G22">
        <v>0</v>
      </c>
      <c r="H22">
        <v>0</v>
      </c>
      <c r="I22">
        <v>0</v>
      </c>
    </row>
    <row r="23" spans="1:9">
      <c r="A23">
        <v>340003</v>
      </c>
      <c r="B23" t="s">
        <v>860</v>
      </c>
      <c r="C23">
        <v>3</v>
      </c>
      <c r="D23">
        <v>3</v>
      </c>
      <c r="E23">
        <v>0.3</v>
      </c>
      <c r="F23">
        <v>0</v>
      </c>
      <c r="G23">
        <v>0</v>
      </c>
      <c r="H23">
        <v>0</v>
      </c>
      <c r="I23">
        <v>0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C669-821A-4144-BCBB-4404B8702FD0}">
  <sheetPr codeName="Sheet23"/>
  <dimension ref="A1:I5"/>
  <sheetViews>
    <sheetView workbookViewId="0"/>
    <sheetView workbookViewId="1"/>
  </sheetViews>
  <sheetFormatPr defaultRowHeight="16.5"/>
  <cols>
    <col min="1" max="1" width="10.25" bestFit="1" customWidth="1"/>
    <col min="2" max="2" width="13.875" bestFit="1" customWidth="1"/>
    <col min="3" max="3" width="16.75" bestFit="1" customWidth="1"/>
    <col min="4" max="4" width="21.5" bestFit="1" customWidth="1"/>
    <col min="5" max="5" width="23.125" bestFit="1" customWidth="1"/>
    <col min="6" max="6" width="13.875" bestFit="1" customWidth="1"/>
    <col min="7" max="7" width="14.625" bestFit="1" customWidth="1"/>
    <col min="8" max="8" width="18.875" bestFit="1" customWidth="1"/>
    <col min="9" max="9" width="19.625" bestFit="1" customWidth="1"/>
  </cols>
  <sheetData>
    <row r="1" spans="1:9">
      <c r="A1" s="9" t="s">
        <v>862</v>
      </c>
      <c r="B1" s="9" t="s">
        <v>863</v>
      </c>
      <c r="C1" s="9" t="s">
        <v>864</v>
      </c>
      <c r="D1" s="9" t="s">
        <v>865</v>
      </c>
      <c r="E1" s="9" t="s">
        <v>866</v>
      </c>
      <c r="F1" s="9" t="s">
        <v>867</v>
      </c>
      <c r="G1" s="9" t="s">
        <v>868</v>
      </c>
      <c r="H1" s="9" t="s">
        <v>869</v>
      </c>
      <c r="I1" s="9" t="s">
        <v>870</v>
      </c>
    </row>
    <row r="2" spans="1:9">
      <c r="A2" s="19" t="s">
        <v>3587</v>
      </c>
      <c r="B2" s="19" t="s">
        <v>3588</v>
      </c>
      <c r="C2" s="19" t="s">
        <v>3590</v>
      </c>
      <c r="D2" s="19" t="s">
        <v>3589</v>
      </c>
      <c r="E2" s="19" t="s">
        <v>3591</v>
      </c>
      <c r="F2" s="19" t="s">
        <v>3592</v>
      </c>
      <c r="G2" s="19" t="s">
        <v>3593</v>
      </c>
      <c r="H2" s="19" t="s">
        <v>3594</v>
      </c>
      <c r="I2" s="19" t="s">
        <v>3595</v>
      </c>
    </row>
    <row r="3" spans="1:9">
      <c r="A3">
        <v>5001</v>
      </c>
      <c r="B3">
        <v>51001</v>
      </c>
      <c r="C3">
        <v>10</v>
      </c>
      <c r="D3">
        <v>1.05</v>
      </c>
      <c r="E3">
        <v>2</v>
      </c>
      <c r="F3" t="s">
        <v>871</v>
      </c>
      <c r="G3">
        <v>100002</v>
      </c>
      <c r="H3" t="s">
        <v>872</v>
      </c>
      <c r="I3">
        <v>10</v>
      </c>
    </row>
    <row r="4" spans="1:9">
      <c r="A4">
        <v>5002</v>
      </c>
      <c r="B4">
        <v>51001</v>
      </c>
      <c r="C4">
        <v>20</v>
      </c>
      <c r="D4">
        <v>1.05</v>
      </c>
      <c r="E4">
        <v>3</v>
      </c>
      <c r="F4" t="s">
        <v>741</v>
      </c>
      <c r="G4">
        <v>100002</v>
      </c>
      <c r="H4" t="s">
        <v>30</v>
      </c>
      <c r="I4">
        <v>1000000</v>
      </c>
    </row>
    <row r="5" spans="1:9">
      <c r="A5">
        <v>5003</v>
      </c>
      <c r="B5">
        <v>51001</v>
      </c>
      <c r="C5">
        <v>0</v>
      </c>
      <c r="D5">
        <v>1.05</v>
      </c>
      <c r="E5">
        <v>4</v>
      </c>
      <c r="F5" t="s">
        <v>873</v>
      </c>
      <c r="G5">
        <v>100002</v>
      </c>
      <c r="H5" t="s">
        <v>874</v>
      </c>
      <c r="I5">
        <v>0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DE1EA-AB0A-4265-80D2-E9D3D7FD253B}">
  <sheetPr codeName="Sheet15"/>
  <dimension ref="A1:J160"/>
  <sheetViews>
    <sheetView workbookViewId="0"/>
    <sheetView workbookViewId="1"/>
  </sheetViews>
  <sheetFormatPr defaultColWidth="19.75" defaultRowHeight="16.5"/>
  <cols>
    <col min="1" max="1" width="16" customWidth="1"/>
    <col min="2" max="2" width="18.625" customWidth="1"/>
    <col min="4" max="4" width="14.75" customWidth="1"/>
    <col min="5" max="5" width="37.875" bestFit="1" customWidth="1"/>
    <col min="6" max="6" width="23.625" customWidth="1"/>
    <col min="7" max="7" width="24.375" customWidth="1"/>
  </cols>
  <sheetData>
    <row r="1" spans="1:10">
      <c r="A1" s="9" t="s">
        <v>742</v>
      </c>
      <c r="B1" s="9" t="s">
        <v>5732</v>
      </c>
      <c r="C1" s="9" t="s">
        <v>5755</v>
      </c>
      <c r="D1" s="9" t="s">
        <v>5733</v>
      </c>
      <c r="E1" s="9" t="s">
        <v>5734</v>
      </c>
      <c r="F1" s="9" t="s">
        <v>5735</v>
      </c>
      <c r="G1" s="9" t="s">
        <v>5736</v>
      </c>
      <c r="H1" s="9" t="s">
        <v>5737</v>
      </c>
      <c r="I1" s="9" t="s">
        <v>5739</v>
      </c>
      <c r="J1" s="9" t="s">
        <v>5738</v>
      </c>
    </row>
    <row r="2" spans="1:10">
      <c r="A2" s="35" t="s">
        <v>5740</v>
      </c>
      <c r="B2" s="35" t="s">
        <v>5741</v>
      </c>
      <c r="C2" s="35" t="s">
        <v>5742</v>
      </c>
      <c r="D2" s="35" t="s">
        <v>5743</v>
      </c>
      <c r="E2" s="35" t="s">
        <v>5744</v>
      </c>
      <c r="F2" s="35" t="s">
        <v>5745</v>
      </c>
      <c r="G2" s="35" t="s">
        <v>5746</v>
      </c>
      <c r="H2" s="35" t="s">
        <v>5747</v>
      </c>
      <c r="I2" s="19" t="s">
        <v>5748</v>
      </c>
      <c r="J2" s="35" t="s">
        <v>5749</v>
      </c>
    </row>
    <row r="3" spans="1:10">
      <c r="A3">
        <v>0</v>
      </c>
      <c r="B3">
        <v>0</v>
      </c>
      <c r="C3" t="s">
        <v>4535</v>
      </c>
      <c r="D3">
        <v>100004</v>
      </c>
      <c r="E3" s="7" t="s">
        <v>5966</v>
      </c>
      <c r="F3">
        <v>0</v>
      </c>
      <c r="G3">
        <v>5</v>
      </c>
      <c r="H3">
        <v>2</v>
      </c>
      <c r="I3">
        <v>1</v>
      </c>
      <c r="J3" t="b">
        <v>0</v>
      </c>
    </row>
    <row r="4" spans="1:10">
      <c r="A4">
        <v>1</v>
      </c>
      <c r="B4">
        <v>0</v>
      </c>
      <c r="C4" t="s">
        <v>4535</v>
      </c>
      <c r="D4">
        <v>100004</v>
      </c>
      <c r="E4" s="7" t="s">
        <v>5966</v>
      </c>
      <c r="F4">
        <v>0</v>
      </c>
      <c r="G4">
        <v>5</v>
      </c>
      <c r="H4">
        <v>2</v>
      </c>
      <c r="I4">
        <v>1</v>
      </c>
      <c r="J4" t="b">
        <v>0</v>
      </c>
    </row>
    <row r="5" spans="1:10">
      <c r="A5">
        <v>1</v>
      </c>
      <c r="B5">
        <v>1</v>
      </c>
      <c r="C5" t="s">
        <v>4535</v>
      </c>
      <c r="D5">
        <v>100040</v>
      </c>
      <c r="E5" t="s">
        <v>5750</v>
      </c>
      <c r="F5">
        <v>0</v>
      </c>
      <c r="G5">
        <v>5</v>
      </c>
      <c r="H5">
        <v>1</v>
      </c>
      <c r="I5">
        <v>100</v>
      </c>
      <c r="J5" t="b">
        <v>0</v>
      </c>
    </row>
    <row r="6" spans="1:10">
      <c r="A6">
        <v>2</v>
      </c>
      <c r="B6">
        <v>1</v>
      </c>
      <c r="C6" t="s">
        <v>4535</v>
      </c>
      <c r="D6">
        <v>100001</v>
      </c>
      <c r="E6" t="s">
        <v>5778</v>
      </c>
      <c r="F6">
        <v>101</v>
      </c>
      <c r="G6">
        <v>5</v>
      </c>
      <c r="H6">
        <v>2</v>
      </c>
      <c r="I6">
        <v>1</v>
      </c>
      <c r="J6" t="b">
        <v>0</v>
      </c>
    </row>
    <row r="7" spans="1:10">
      <c r="A7">
        <v>3</v>
      </c>
      <c r="B7">
        <v>1</v>
      </c>
      <c r="C7" t="s">
        <v>4535</v>
      </c>
      <c r="D7">
        <v>100002</v>
      </c>
      <c r="E7" t="s">
        <v>5779</v>
      </c>
      <c r="F7">
        <v>1</v>
      </c>
      <c r="G7">
        <v>10</v>
      </c>
      <c r="H7">
        <v>2</v>
      </c>
      <c r="I7">
        <v>2</v>
      </c>
      <c r="J7" t="b">
        <v>0</v>
      </c>
    </row>
    <row r="8" spans="1:10">
      <c r="A8">
        <v>4</v>
      </c>
      <c r="B8">
        <v>1</v>
      </c>
      <c r="C8" t="s">
        <v>4535</v>
      </c>
      <c r="D8">
        <v>100002</v>
      </c>
      <c r="E8" t="s">
        <v>5779</v>
      </c>
      <c r="F8">
        <v>2</v>
      </c>
      <c r="G8">
        <v>5</v>
      </c>
      <c r="H8">
        <v>2</v>
      </c>
      <c r="I8">
        <v>3</v>
      </c>
      <c r="J8" t="b">
        <v>0</v>
      </c>
    </row>
    <row r="9" spans="1:10">
      <c r="A9">
        <v>5</v>
      </c>
      <c r="B9">
        <v>1</v>
      </c>
      <c r="C9" t="s">
        <v>4535</v>
      </c>
      <c r="D9">
        <v>100002</v>
      </c>
      <c r="E9" t="s">
        <v>5779</v>
      </c>
      <c r="F9">
        <v>3</v>
      </c>
      <c r="G9">
        <v>1</v>
      </c>
      <c r="H9">
        <v>2</v>
      </c>
      <c r="I9">
        <v>4</v>
      </c>
      <c r="J9" t="b">
        <v>0</v>
      </c>
    </row>
    <row r="10" spans="1:10">
      <c r="A10">
        <v>6</v>
      </c>
      <c r="B10">
        <v>1</v>
      </c>
      <c r="C10" t="s">
        <v>4535</v>
      </c>
      <c r="D10">
        <v>100003</v>
      </c>
      <c r="E10" t="s">
        <v>5782</v>
      </c>
      <c r="F10">
        <v>1</v>
      </c>
      <c r="G10">
        <v>50</v>
      </c>
      <c r="H10">
        <v>2</v>
      </c>
      <c r="I10">
        <v>5</v>
      </c>
      <c r="J10" t="b">
        <v>0</v>
      </c>
    </row>
    <row r="11" spans="1:10">
      <c r="A11">
        <v>7</v>
      </c>
      <c r="B11">
        <v>1</v>
      </c>
      <c r="C11" t="s">
        <v>4535</v>
      </c>
      <c r="D11">
        <v>100003</v>
      </c>
      <c r="E11" t="s">
        <v>5782</v>
      </c>
      <c r="F11">
        <v>2</v>
      </c>
      <c r="G11">
        <v>25</v>
      </c>
      <c r="H11">
        <v>2</v>
      </c>
      <c r="I11">
        <v>6</v>
      </c>
      <c r="J11" t="b">
        <v>0</v>
      </c>
    </row>
    <row r="12" spans="1:10">
      <c r="A12">
        <v>8</v>
      </c>
      <c r="B12">
        <v>1</v>
      </c>
      <c r="C12" t="s">
        <v>4535</v>
      </c>
      <c r="D12">
        <v>100003</v>
      </c>
      <c r="E12" t="s">
        <v>5782</v>
      </c>
      <c r="F12">
        <v>3</v>
      </c>
      <c r="G12">
        <v>5</v>
      </c>
      <c r="H12">
        <v>2</v>
      </c>
      <c r="I12">
        <v>7</v>
      </c>
      <c r="J12" t="b">
        <v>0</v>
      </c>
    </row>
    <row r="13" spans="1:10">
      <c r="A13">
        <v>9</v>
      </c>
      <c r="B13">
        <v>1</v>
      </c>
      <c r="C13" t="s">
        <v>4535</v>
      </c>
      <c r="D13">
        <v>100004</v>
      </c>
      <c r="E13" s="7" t="s">
        <v>5783</v>
      </c>
      <c r="F13">
        <v>0</v>
      </c>
      <c r="G13">
        <v>100</v>
      </c>
      <c r="H13">
        <v>2</v>
      </c>
      <c r="I13">
        <v>8</v>
      </c>
      <c r="J13" t="b">
        <v>0</v>
      </c>
    </row>
    <row r="14" spans="1:10">
      <c r="A14">
        <v>10</v>
      </c>
      <c r="B14">
        <v>1</v>
      </c>
      <c r="C14" t="s">
        <v>4535</v>
      </c>
      <c r="D14">
        <v>100005</v>
      </c>
      <c r="E14" s="7" t="s">
        <v>5784</v>
      </c>
      <c r="F14">
        <v>0</v>
      </c>
      <c r="G14">
        <v>200</v>
      </c>
      <c r="H14">
        <v>2</v>
      </c>
      <c r="I14">
        <v>9</v>
      </c>
      <c r="J14" t="b">
        <v>0</v>
      </c>
    </row>
    <row r="15" spans="1:10">
      <c r="A15">
        <v>11</v>
      </c>
      <c r="B15">
        <v>1</v>
      </c>
      <c r="C15" t="s">
        <v>4535</v>
      </c>
      <c r="D15">
        <v>100006</v>
      </c>
      <c r="E15" t="s">
        <v>5787</v>
      </c>
      <c r="F15">
        <v>2</v>
      </c>
      <c r="G15">
        <v>10</v>
      </c>
      <c r="H15">
        <v>2</v>
      </c>
      <c r="I15">
        <v>10</v>
      </c>
      <c r="J15" t="b">
        <v>0</v>
      </c>
    </row>
    <row r="16" spans="1:10">
      <c r="A16">
        <v>12</v>
      </c>
      <c r="B16">
        <v>1</v>
      </c>
      <c r="C16" t="s">
        <v>4535</v>
      </c>
      <c r="D16">
        <v>100007</v>
      </c>
      <c r="E16" t="s">
        <v>5788</v>
      </c>
      <c r="F16">
        <v>2</v>
      </c>
      <c r="G16">
        <v>20</v>
      </c>
      <c r="H16">
        <v>2</v>
      </c>
      <c r="I16">
        <v>11</v>
      </c>
      <c r="J16" t="b">
        <v>0</v>
      </c>
    </row>
    <row r="17" spans="1:10">
      <c r="A17">
        <v>13</v>
      </c>
      <c r="B17">
        <v>1</v>
      </c>
      <c r="C17" t="s">
        <v>4535</v>
      </c>
      <c r="D17">
        <v>100008</v>
      </c>
      <c r="E17" t="s">
        <v>5789</v>
      </c>
      <c r="F17">
        <v>2</v>
      </c>
      <c r="G17">
        <v>30</v>
      </c>
      <c r="H17">
        <v>2</v>
      </c>
      <c r="I17">
        <v>12</v>
      </c>
      <c r="J17" t="b">
        <v>0</v>
      </c>
    </row>
    <row r="18" spans="1:10">
      <c r="A18">
        <v>14</v>
      </c>
      <c r="B18">
        <v>1</v>
      </c>
      <c r="C18" t="s">
        <v>4535</v>
      </c>
      <c r="D18">
        <v>100009</v>
      </c>
      <c r="E18" t="s">
        <v>5790</v>
      </c>
      <c r="F18">
        <v>2</v>
      </c>
      <c r="G18">
        <v>10</v>
      </c>
      <c r="H18">
        <v>2</v>
      </c>
      <c r="I18">
        <v>13</v>
      </c>
      <c r="J18" t="b">
        <v>0</v>
      </c>
    </row>
    <row r="19" spans="1:10">
      <c r="A19">
        <v>15</v>
      </c>
      <c r="B19">
        <v>1</v>
      </c>
      <c r="C19" t="s">
        <v>4535</v>
      </c>
      <c r="D19">
        <v>100010</v>
      </c>
      <c r="E19" t="s">
        <v>5791</v>
      </c>
      <c r="F19">
        <v>2</v>
      </c>
      <c r="G19">
        <v>110</v>
      </c>
      <c r="H19">
        <v>2</v>
      </c>
      <c r="I19">
        <v>14</v>
      </c>
      <c r="J19" t="b">
        <v>0</v>
      </c>
    </row>
    <row r="20" spans="1:10">
      <c r="A20">
        <v>16</v>
      </c>
      <c r="B20">
        <v>1</v>
      </c>
      <c r="C20" t="s">
        <v>4535</v>
      </c>
      <c r="D20">
        <v>100011</v>
      </c>
      <c r="E20" t="s">
        <v>5798</v>
      </c>
      <c r="F20">
        <v>1</v>
      </c>
      <c r="G20">
        <v>1</v>
      </c>
      <c r="H20">
        <v>2</v>
      </c>
      <c r="I20">
        <v>15</v>
      </c>
      <c r="J20" t="b">
        <v>0</v>
      </c>
    </row>
    <row r="21" spans="1:10">
      <c r="A21">
        <v>17</v>
      </c>
      <c r="B21">
        <v>1</v>
      </c>
      <c r="C21" t="s">
        <v>4535</v>
      </c>
      <c r="D21">
        <v>100011</v>
      </c>
      <c r="E21" t="s">
        <v>5798</v>
      </c>
      <c r="F21">
        <v>2</v>
      </c>
      <c r="G21">
        <v>1</v>
      </c>
      <c r="H21">
        <v>2</v>
      </c>
      <c r="I21">
        <v>16</v>
      </c>
      <c r="J21" t="b">
        <v>0</v>
      </c>
    </row>
    <row r="22" spans="1:10">
      <c r="A22">
        <v>18</v>
      </c>
      <c r="B22">
        <v>1</v>
      </c>
      <c r="C22" t="s">
        <v>4535</v>
      </c>
      <c r="D22">
        <v>100011</v>
      </c>
      <c r="E22" t="s">
        <v>5798</v>
      </c>
      <c r="F22">
        <v>3</v>
      </c>
      <c r="G22">
        <v>1</v>
      </c>
      <c r="H22">
        <v>2</v>
      </c>
      <c r="I22">
        <v>17</v>
      </c>
      <c r="J22" t="b">
        <v>0</v>
      </c>
    </row>
    <row r="23" spans="1:10">
      <c r="A23">
        <v>19</v>
      </c>
      <c r="B23">
        <v>1</v>
      </c>
      <c r="C23" t="s">
        <v>4535</v>
      </c>
      <c r="D23">
        <v>100011</v>
      </c>
      <c r="E23" t="s">
        <v>5798</v>
      </c>
      <c r="F23">
        <v>4</v>
      </c>
      <c r="G23">
        <v>1</v>
      </c>
      <c r="H23">
        <v>2</v>
      </c>
      <c r="I23">
        <v>18</v>
      </c>
      <c r="J23" t="b">
        <v>0</v>
      </c>
    </row>
    <row r="24" spans="1:10">
      <c r="A24">
        <v>20</v>
      </c>
      <c r="B24">
        <v>1</v>
      </c>
      <c r="C24" t="s">
        <v>4535</v>
      </c>
      <c r="D24">
        <v>100012</v>
      </c>
      <c r="E24" t="s">
        <v>5799</v>
      </c>
      <c r="F24">
        <v>0</v>
      </c>
      <c r="G24">
        <v>20</v>
      </c>
      <c r="H24">
        <v>2</v>
      </c>
      <c r="I24">
        <v>19</v>
      </c>
      <c r="J24" t="b">
        <v>0</v>
      </c>
    </row>
    <row r="25" spans="1:10">
      <c r="A25">
        <v>21</v>
      </c>
      <c r="B25">
        <v>1</v>
      </c>
      <c r="C25" t="s">
        <v>4535</v>
      </c>
      <c r="D25">
        <v>100013</v>
      </c>
      <c r="E25" s="7" t="s">
        <v>5802</v>
      </c>
      <c r="F25">
        <v>0</v>
      </c>
      <c r="G25">
        <v>10</v>
      </c>
      <c r="H25">
        <v>2</v>
      </c>
      <c r="I25">
        <v>20</v>
      </c>
      <c r="J25" t="b">
        <v>0</v>
      </c>
    </row>
    <row r="26" spans="1:10">
      <c r="A26">
        <v>22</v>
      </c>
      <c r="B26">
        <v>1</v>
      </c>
      <c r="C26" t="s">
        <v>4535</v>
      </c>
      <c r="D26">
        <v>100014</v>
      </c>
      <c r="E26" t="s">
        <v>5804</v>
      </c>
      <c r="F26">
        <v>1</v>
      </c>
      <c r="G26">
        <v>3</v>
      </c>
      <c r="H26">
        <v>2</v>
      </c>
      <c r="I26">
        <v>21</v>
      </c>
      <c r="J26" t="b">
        <v>0</v>
      </c>
    </row>
    <row r="27" spans="1:10">
      <c r="A27">
        <v>23</v>
      </c>
      <c r="B27">
        <v>1</v>
      </c>
      <c r="C27" t="s">
        <v>4535</v>
      </c>
      <c r="D27">
        <v>100014</v>
      </c>
      <c r="E27" t="s">
        <v>5804</v>
      </c>
      <c r="F27">
        <v>2</v>
      </c>
      <c r="G27">
        <v>3</v>
      </c>
      <c r="H27">
        <v>2</v>
      </c>
      <c r="I27">
        <v>21</v>
      </c>
      <c r="J27" t="b">
        <v>0</v>
      </c>
    </row>
    <row r="28" spans="1:10">
      <c r="A28">
        <v>24</v>
      </c>
      <c r="B28">
        <v>1</v>
      </c>
      <c r="C28" t="s">
        <v>4535</v>
      </c>
      <c r="D28">
        <v>100014</v>
      </c>
      <c r="E28" t="s">
        <v>5804</v>
      </c>
      <c r="F28">
        <v>3</v>
      </c>
      <c r="G28">
        <v>3</v>
      </c>
      <c r="H28">
        <v>2</v>
      </c>
      <c r="I28">
        <v>21</v>
      </c>
      <c r="J28" t="b">
        <v>0</v>
      </c>
    </row>
    <row r="29" spans="1:10">
      <c r="A29">
        <v>25</v>
      </c>
      <c r="B29">
        <v>1</v>
      </c>
      <c r="C29" t="s">
        <v>4535</v>
      </c>
      <c r="D29">
        <v>100014</v>
      </c>
      <c r="E29" t="s">
        <v>5804</v>
      </c>
      <c r="F29">
        <v>4</v>
      </c>
      <c r="G29">
        <v>3</v>
      </c>
      <c r="H29">
        <v>2</v>
      </c>
      <c r="I29">
        <v>21</v>
      </c>
      <c r="J29" t="b">
        <v>0</v>
      </c>
    </row>
    <row r="30" spans="1:10">
      <c r="A30">
        <v>26</v>
      </c>
      <c r="B30">
        <v>1</v>
      </c>
      <c r="C30" t="s">
        <v>4535</v>
      </c>
      <c r="D30">
        <v>100014</v>
      </c>
      <c r="E30" t="s">
        <v>5804</v>
      </c>
      <c r="F30">
        <v>5</v>
      </c>
      <c r="G30">
        <v>3</v>
      </c>
      <c r="H30">
        <v>2</v>
      </c>
      <c r="I30">
        <v>21</v>
      </c>
      <c r="J30" t="b">
        <v>0</v>
      </c>
    </row>
    <row r="31" spans="1:10">
      <c r="A31">
        <v>27</v>
      </c>
      <c r="B31">
        <v>1</v>
      </c>
      <c r="C31" t="s">
        <v>4535</v>
      </c>
      <c r="D31">
        <v>100014</v>
      </c>
      <c r="E31" t="s">
        <v>5804</v>
      </c>
      <c r="F31">
        <v>6</v>
      </c>
      <c r="G31">
        <v>3</v>
      </c>
      <c r="H31">
        <v>2</v>
      </c>
      <c r="I31">
        <v>21</v>
      </c>
      <c r="J31" t="b">
        <v>0</v>
      </c>
    </row>
    <row r="32" spans="1:10">
      <c r="A32">
        <v>28</v>
      </c>
      <c r="B32">
        <v>1</v>
      </c>
      <c r="C32" t="s">
        <v>4535</v>
      </c>
      <c r="D32">
        <v>100015</v>
      </c>
      <c r="E32" s="7" t="s">
        <v>5808</v>
      </c>
      <c r="F32">
        <v>0</v>
      </c>
      <c r="G32">
        <v>2</v>
      </c>
      <c r="H32">
        <v>2</v>
      </c>
      <c r="I32">
        <v>22</v>
      </c>
      <c r="J32" t="b">
        <v>0</v>
      </c>
    </row>
    <row r="33" spans="1:10">
      <c r="A33">
        <v>29</v>
      </c>
      <c r="B33">
        <v>1</v>
      </c>
      <c r="C33" t="s">
        <v>4535</v>
      </c>
      <c r="D33">
        <v>100016</v>
      </c>
      <c r="E33" s="7" t="s">
        <v>5809</v>
      </c>
      <c r="F33">
        <v>0</v>
      </c>
      <c r="G33">
        <v>3</v>
      </c>
      <c r="H33">
        <v>2</v>
      </c>
      <c r="I33">
        <v>23</v>
      </c>
      <c r="J33" t="b">
        <v>0</v>
      </c>
    </row>
    <row r="34" spans="1:10">
      <c r="A34">
        <v>30</v>
      </c>
      <c r="B34">
        <v>1</v>
      </c>
      <c r="C34" t="s">
        <v>4535</v>
      </c>
      <c r="D34">
        <v>100017</v>
      </c>
      <c r="E34" s="7" t="s">
        <v>5810</v>
      </c>
      <c r="F34">
        <v>0</v>
      </c>
      <c r="G34">
        <v>1</v>
      </c>
      <c r="H34">
        <v>2</v>
      </c>
      <c r="I34">
        <v>24</v>
      </c>
      <c r="J34" t="b">
        <v>0</v>
      </c>
    </row>
    <row r="35" spans="1:10">
      <c r="A35">
        <v>31</v>
      </c>
      <c r="B35">
        <v>1</v>
      </c>
      <c r="C35" t="s">
        <v>4535</v>
      </c>
      <c r="D35">
        <v>100018</v>
      </c>
      <c r="E35" s="7" t="s">
        <v>5813</v>
      </c>
      <c r="F35">
        <v>1</v>
      </c>
      <c r="G35">
        <v>1</v>
      </c>
      <c r="H35">
        <v>2</v>
      </c>
      <c r="I35">
        <v>25</v>
      </c>
      <c r="J35" t="b">
        <v>0</v>
      </c>
    </row>
    <row r="36" spans="1:10">
      <c r="A36">
        <v>32</v>
      </c>
      <c r="B36">
        <v>1</v>
      </c>
      <c r="C36" t="s">
        <v>4535</v>
      </c>
      <c r="D36">
        <v>100018</v>
      </c>
      <c r="E36" s="7" t="s">
        <v>5812</v>
      </c>
      <c r="F36">
        <v>2</v>
      </c>
      <c r="G36">
        <v>1</v>
      </c>
      <c r="H36">
        <v>2</v>
      </c>
      <c r="I36">
        <v>25</v>
      </c>
      <c r="J36" t="b">
        <v>0</v>
      </c>
    </row>
    <row r="37" spans="1:10">
      <c r="A37">
        <v>33</v>
      </c>
      <c r="B37">
        <v>1</v>
      </c>
      <c r="C37" t="s">
        <v>4535</v>
      </c>
      <c r="D37">
        <v>100018</v>
      </c>
      <c r="E37" s="7" t="s">
        <v>5812</v>
      </c>
      <c r="F37">
        <v>3</v>
      </c>
      <c r="G37">
        <v>1</v>
      </c>
      <c r="H37">
        <v>2</v>
      </c>
      <c r="I37">
        <v>25</v>
      </c>
      <c r="J37" t="b">
        <v>0</v>
      </c>
    </row>
    <row r="38" spans="1:10">
      <c r="A38">
        <v>34</v>
      </c>
      <c r="B38">
        <v>1</v>
      </c>
      <c r="C38" t="s">
        <v>4535</v>
      </c>
      <c r="D38">
        <v>100018</v>
      </c>
      <c r="E38" s="7" t="s">
        <v>5812</v>
      </c>
      <c r="F38">
        <v>4</v>
      </c>
      <c r="G38">
        <v>1</v>
      </c>
      <c r="H38">
        <v>2</v>
      </c>
      <c r="I38">
        <v>25</v>
      </c>
      <c r="J38" t="b">
        <v>0</v>
      </c>
    </row>
    <row r="39" spans="1:10">
      <c r="A39">
        <v>35</v>
      </c>
      <c r="B39">
        <v>1</v>
      </c>
      <c r="C39" t="s">
        <v>4535</v>
      </c>
      <c r="D39">
        <v>100018</v>
      </c>
      <c r="E39" s="7" t="s">
        <v>5812</v>
      </c>
      <c r="F39">
        <v>5</v>
      </c>
      <c r="G39">
        <v>1</v>
      </c>
      <c r="H39">
        <v>2</v>
      </c>
      <c r="I39">
        <v>25</v>
      </c>
      <c r="J39" t="b">
        <v>0</v>
      </c>
    </row>
    <row r="40" spans="1:10">
      <c r="A40">
        <v>36</v>
      </c>
      <c r="B40">
        <v>1</v>
      </c>
      <c r="C40" t="s">
        <v>4535</v>
      </c>
      <c r="D40">
        <v>100018</v>
      </c>
      <c r="E40" s="7" t="s">
        <v>5812</v>
      </c>
      <c r="F40">
        <v>6</v>
      </c>
      <c r="G40">
        <v>1</v>
      </c>
      <c r="H40">
        <v>2</v>
      </c>
      <c r="I40">
        <v>25</v>
      </c>
      <c r="J40" t="b">
        <v>0</v>
      </c>
    </row>
    <row r="41" spans="1:10">
      <c r="A41">
        <v>37</v>
      </c>
      <c r="B41">
        <v>1</v>
      </c>
      <c r="C41" t="s">
        <v>4535</v>
      </c>
      <c r="D41">
        <v>100018</v>
      </c>
      <c r="E41" s="7" t="s">
        <v>5812</v>
      </c>
      <c r="F41">
        <v>7</v>
      </c>
      <c r="G41">
        <v>1</v>
      </c>
      <c r="H41">
        <v>2</v>
      </c>
      <c r="I41">
        <v>25</v>
      </c>
      <c r="J41" t="b">
        <v>0</v>
      </c>
    </row>
    <row r="42" spans="1:10">
      <c r="A42">
        <v>38</v>
      </c>
      <c r="B42">
        <v>1</v>
      </c>
      <c r="C42" t="s">
        <v>4535</v>
      </c>
      <c r="D42">
        <v>100018</v>
      </c>
      <c r="E42" s="7" t="s">
        <v>5812</v>
      </c>
      <c r="F42">
        <v>8</v>
      </c>
      <c r="G42">
        <v>1</v>
      </c>
      <c r="H42">
        <v>2</v>
      </c>
      <c r="I42">
        <v>25</v>
      </c>
      <c r="J42" t="b">
        <v>0</v>
      </c>
    </row>
    <row r="43" spans="1:10">
      <c r="A43">
        <v>39</v>
      </c>
      <c r="B43">
        <v>1</v>
      </c>
      <c r="C43" t="s">
        <v>4535</v>
      </c>
      <c r="D43">
        <v>100018</v>
      </c>
      <c r="E43" s="7" t="s">
        <v>5812</v>
      </c>
      <c r="F43">
        <v>9</v>
      </c>
      <c r="G43">
        <v>1</v>
      </c>
      <c r="H43">
        <v>2</v>
      </c>
      <c r="I43">
        <v>25</v>
      </c>
      <c r="J43" t="b">
        <v>0</v>
      </c>
    </row>
    <row r="44" spans="1:10">
      <c r="A44">
        <v>40</v>
      </c>
      <c r="B44">
        <v>1</v>
      </c>
      <c r="C44" t="s">
        <v>4535</v>
      </c>
      <c r="D44">
        <v>100018</v>
      </c>
      <c r="E44" s="7" t="s">
        <v>5812</v>
      </c>
      <c r="F44">
        <v>10</v>
      </c>
      <c r="G44">
        <v>1</v>
      </c>
      <c r="H44">
        <v>2</v>
      </c>
      <c r="I44">
        <v>25</v>
      </c>
      <c r="J44" t="b">
        <v>0</v>
      </c>
    </row>
    <row r="45" spans="1:10">
      <c r="A45">
        <v>41</v>
      </c>
      <c r="B45">
        <v>1</v>
      </c>
      <c r="C45" t="s">
        <v>4535</v>
      </c>
      <c r="D45">
        <v>100018</v>
      </c>
      <c r="E45" s="7" t="s">
        <v>5812</v>
      </c>
      <c r="F45">
        <v>11</v>
      </c>
      <c r="G45">
        <v>1</v>
      </c>
      <c r="H45">
        <v>2</v>
      </c>
      <c r="I45">
        <v>25</v>
      </c>
      <c r="J45" t="b">
        <v>0</v>
      </c>
    </row>
    <row r="46" spans="1:10">
      <c r="A46">
        <v>42</v>
      </c>
      <c r="B46">
        <v>1</v>
      </c>
      <c r="C46" t="s">
        <v>4535</v>
      </c>
      <c r="D46">
        <v>100019</v>
      </c>
      <c r="E46" t="s">
        <v>5817</v>
      </c>
      <c r="F46">
        <v>1</v>
      </c>
      <c r="G46">
        <v>2</v>
      </c>
      <c r="H46">
        <v>2</v>
      </c>
      <c r="I46">
        <v>26</v>
      </c>
      <c r="J46" t="b">
        <v>0</v>
      </c>
    </row>
    <row r="47" spans="1:10">
      <c r="A47">
        <v>43</v>
      </c>
      <c r="B47">
        <v>1</v>
      </c>
      <c r="C47" t="s">
        <v>4535</v>
      </c>
      <c r="D47">
        <v>100019</v>
      </c>
      <c r="E47" t="s">
        <v>5817</v>
      </c>
      <c r="F47">
        <v>2</v>
      </c>
      <c r="G47">
        <v>3</v>
      </c>
      <c r="H47">
        <v>2</v>
      </c>
      <c r="I47">
        <v>26</v>
      </c>
      <c r="J47" t="b">
        <v>0</v>
      </c>
    </row>
    <row r="48" spans="1:10">
      <c r="A48">
        <v>44</v>
      </c>
      <c r="B48">
        <v>1</v>
      </c>
      <c r="C48" t="s">
        <v>4535</v>
      </c>
      <c r="D48">
        <v>100019</v>
      </c>
      <c r="E48" t="s">
        <v>5817</v>
      </c>
      <c r="F48">
        <v>3</v>
      </c>
      <c r="G48">
        <v>4</v>
      </c>
      <c r="H48">
        <v>2</v>
      </c>
      <c r="I48">
        <v>26</v>
      </c>
      <c r="J48" t="b">
        <v>0</v>
      </c>
    </row>
    <row r="49" spans="1:10">
      <c r="A49">
        <v>45</v>
      </c>
      <c r="B49">
        <v>1</v>
      </c>
      <c r="C49" t="s">
        <v>4535</v>
      </c>
      <c r="D49">
        <v>100019</v>
      </c>
      <c r="E49" t="s">
        <v>5817</v>
      </c>
      <c r="F49">
        <v>4</v>
      </c>
      <c r="G49">
        <v>5</v>
      </c>
      <c r="H49">
        <v>2</v>
      </c>
      <c r="I49">
        <v>26</v>
      </c>
      <c r="J49" t="b">
        <v>0</v>
      </c>
    </row>
    <row r="50" spans="1:10">
      <c r="A50">
        <v>46</v>
      </c>
      <c r="B50">
        <v>1</v>
      </c>
      <c r="C50" t="s">
        <v>4535</v>
      </c>
      <c r="D50">
        <v>100020</v>
      </c>
      <c r="E50" s="7" t="s">
        <v>5825</v>
      </c>
      <c r="F50">
        <v>0</v>
      </c>
      <c r="G50">
        <v>2</v>
      </c>
      <c r="H50">
        <v>2</v>
      </c>
      <c r="I50">
        <v>27</v>
      </c>
      <c r="J50" t="b">
        <v>0</v>
      </c>
    </row>
    <row r="51" spans="1:10">
      <c r="A51">
        <v>47</v>
      </c>
      <c r="B51">
        <v>1</v>
      </c>
      <c r="C51" t="s">
        <v>4535</v>
      </c>
      <c r="D51">
        <v>100021</v>
      </c>
      <c r="E51" s="7" t="s">
        <v>5818</v>
      </c>
      <c r="F51">
        <v>0</v>
      </c>
      <c r="G51">
        <v>3</v>
      </c>
      <c r="H51">
        <v>2</v>
      </c>
      <c r="I51">
        <v>28</v>
      </c>
      <c r="J51" t="b">
        <v>0</v>
      </c>
    </row>
    <row r="52" spans="1:10">
      <c r="A52">
        <v>48</v>
      </c>
      <c r="B52">
        <v>1</v>
      </c>
      <c r="C52" t="s">
        <v>4535</v>
      </c>
      <c r="D52">
        <v>100022</v>
      </c>
      <c r="E52" s="7" t="s">
        <v>5819</v>
      </c>
      <c r="F52">
        <v>0</v>
      </c>
      <c r="G52">
        <v>4</v>
      </c>
      <c r="H52">
        <v>2</v>
      </c>
      <c r="I52">
        <v>29</v>
      </c>
      <c r="J52" t="b">
        <v>0</v>
      </c>
    </row>
    <row r="53" spans="1:10">
      <c r="A53">
        <v>49</v>
      </c>
      <c r="B53">
        <v>1</v>
      </c>
      <c r="C53" t="s">
        <v>4535</v>
      </c>
      <c r="D53">
        <v>100023</v>
      </c>
      <c r="E53" t="s">
        <v>5820</v>
      </c>
      <c r="F53">
        <v>0</v>
      </c>
      <c r="G53">
        <v>3</v>
      </c>
      <c r="H53">
        <v>2</v>
      </c>
      <c r="I53">
        <v>30</v>
      </c>
      <c r="J53" t="b">
        <v>0</v>
      </c>
    </row>
    <row r="54" spans="1:10">
      <c r="A54">
        <v>50</v>
      </c>
      <c r="B54">
        <v>1</v>
      </c>
      <c r="C54" t="s">
        <v>4535</v>
      </c>
      <c r="D54">
        <v>100024</v>
      </c>
      <c r="E54" s="7" t="s">
        <v>5828</v>
      </c>
      <c r="F54">
        <v>0</v>
      </c>
      <c r="G54">
        <v>100</v>
      </c>
      <c r="H54">
        <v>2</v>
      </c>
      <c r="I54">
        <v>31</v>
      </c>
      <c r="J54" t="b">
        <v>0</v>
      </c>
    </row>
    <row r="55" spans="1:10">
      <c r="A55">
        <v>51</v>
      </c>
      <c r="B55">
        <v>1</v>
      </c>
      <c r="C55" t="s">
        <v>4535</v>
      </c>
      <c r="D55">
        <v>100025</v>
      </c>
      <c r="E55" t="s">
        <v>5829</v>
      </c>
      <c r="F55">
        <v>1</v>
      </c>
      <c r="G55">
        <v>10</v>
      </c>
      <c r="H55">
        <v>2</v>
      </c>
      <c r="I55">
        <v>32</v>
      </c>
      <c r="J55" t="b">
        <v>0</v>
      </c>
    </row>
    <row r="56" spans="1:10">
      <c r="A56">
        <v>52</v>
      </c>
      <c r="B56">
        <v>1</v>
      </c>
      <c r="C56" t="s">
        <v>4535</v>
      </c>
      <c r="D56">
        <v>100025</v>
      </c>
      <c r="E56" t="s">
        <v>5829</v>
      </c>
      <c r="F56">
        <v>2</v>
      </c>
      <c r="G56">
        <v>9</v>
      </c>
      <c r="H56">
        <v>2</v>
      </c>
      <c r="I56">
        <v>33</v>
      </c>
      <c r="J56" t="b">
        <v>0</v>
      </c>
    </row>
    <row r="57" spans="1:10">
      <c r="A57">
        <v>53</v>
      </c>
      <c r="B57">
        <v>1</v>
      </c>
      <c r="C57" t="s">
        <v>4535</v>
      </c>
      <c r="D57">
        <v>100025</v>
      </c>
      <c r="E57" t="s">
        <v>5829</v>
      </c>
      <c r="F57">
        <v>3</v>
      </c>
      <c r="G57">
        <v>8</v>
      </c>
      <c r="H57">
        <v>2</v>
      </c>
      <c r="I57">
        <v>34</v>
      </c>
      <c r="J57" t="b">
        <v>0</v>
      </c>
    </row>
    <row r="58" spans="1:10">
      <c r="A58">
        <v>54</v>
      </c>
      <c r="B58">
        <v>1</v>
      </c>
      <c r="C58" t="s">
        <v>4535</v>
      </c>
      <c r="D58">
        <v>100025</v>
      </c>
      <c r="E58" t="s">
        <v>5829</v>
      </c>
      <c r="F58">
        <v>4</v>
      </c>
      <c r="G58">
        <v>7</v>
      </c>
      <c r="H58">
        <v>2</v>
      </c>
      <c r="I58">
        <v>35</v>
      </c>
      <c r="J58" t="b">
        <v>0</v>
      </c>
    </row>
    <row r="59" spans="1:10">
      <c r="A59">
        <v>55</v>
      </c>
      <c r="B59">
        <v>1</v>
      </c>
      <c r="C59" t="s">
        <v>4535</v>
      </c>
      <c r="D59">
        <v>100025</v>
      </c>
      <c r="E59" t="s">
        <v>5829</v>
      </c>
      <c r="F59">
        <v>5</v>
      </c>
      <c r="G59">
        <v>6</v>
      </c>
      <c r="H59">
        <v>2</v>
      </c>
      <c r="I59">
        <v>36</v>
      </c>
      <c r="J59" t="b">
        <v>0</v>
      </c>
    </row>
    <row r="60" spans="1:10">
      <c r="A60">
        <v>56</v>
      </c>
      <c r="B60">
        <v>1</v>
      </c>
      <c r="C60" t="s">
        <v>4535</v>
      </c>
      <c r="D60">
        <v>100025</v>
      </c>
      <c r="E60" t="s">
        <v>5829</v>
      </c>
      <c r="F60">
        <v>6</v>
      </c>
      <c r="G60">
        <v>5</v>
      </c>
      <c r="H60">
        <v>2</v>
      </c>
      <c r="I60">
        <v>37</v>
      </c>
      <c r="J60" t="b">
        <v>0</v>
      </c>
    </row>
    <row r="61" spans="1:10">
      <c r="A61">
        <v>57</v>
      </c>
      <c r="B61">
        <v>1</v>
      </c>
      <c r="C61" t="s">
        <v>4535</v>
      </c>
      <c r="D61">
        <v>100025</v>
      </c>
      <c r="E61" t="s">
        <v>5829</v>
      </c>
      <c r="F61">
        <v>7</v>
      </c>
      <c r="G61">
        <v>4</v>
      </c>
      <c r="H61">
        <v>2</v>
      </c>
      <c r="I61">
        <v>38</v>
      </c>
      <c r="J61" t="b">
        <v>0</v>
      </c>
    </row>
    <row r="62" spans="1:10">
      <c r="A62">
        <v>58</v>
      </c>
      <c r="B62">
        <v>1</v>
      </c>
      <c r="C62" t="s">
        <v>4535</v>
      </c>
      <c r="D62">
        <v>100026</v>
      </c>
      <c r="E62" s="7" t="s">
        <v>5830</v>
      </c>
      <c r="F62">
        <v>0</v>
      </c>
      <c r="G62">
        <v>3</v>
      </c>
      <c r="H62">
        <v>2</v>
      </c>
      <c r="I62">
        <v>39</v>
      </c>
      <c r="J62" t="b">
        <v>0</v>
      </c>
    </row>
    <row r="63" spans="1:10">
      <c r="A63">
        <v>59</v>
      </c>
      <c r="B63">
        <v>1</v>
      </c>
      <c r="C63" t="s">
        <v>4535</v>
      </c>
      <c r="D63">
        <v>100027</v>
      </c>
      <c r="E63" s="7" t="s">
        <v>5831</v>
      </c>
      <c r="F63">
        <v>0</v>
      </c>
      <c r="G63">
        <v>3</v>
      </c>
      <c r="H63">
        <v>2</v>
      </c>
      <c r="I63">
        <v>40</v>
      </c>
      <c r="J63" t="b">
        <v>0</v>
      </c>
    </row>
    <row r="64" spans="1:10">
      <c r="A64">
        <v>60</v>
      </c>
      <c r="B64">
        <v>1</v>
      </c>
      <c r="C64" t="s">
        <v>4535</v>
      </c>
      <c r="D64">
        <v>100028</v>
      </c>
      <c r="E64" s="7" t="s">
        <v>5832</v>
      </c>
      <c r="F64">
        <v>0</v>
      </c>
      <c r="G64">
        <v>3</v>
      </c>
      <c r="H64">
        <v>2</v>
      </c>
      <c r="I64">
        <v>41</v>
      </c>
      <c r="J64" t="b">
        <v>0</v>
      </c>
    </row>
    <row r="65" spans="1:10">
      <c r="A65">
        <v>61</v>
      </c>
      <c r="B65">
        <v>1</v>
      </c>
      <c r="C65" t="s">
        <v>4535</v>
      </c>
      <c r="D65">
        <v>100029</v>
      </c>
      <c r="E65" s="7" t="s">
        <v>5833</v>
      </c>
      <c r="F65">
        <v>0</v>
      </c>
      <c r="G65">
        <v>3</v>
      </c>
      <c r="H65">
        <v>2</v>
      </c>
      <c r="I65">
        <v>42</v>
      </c>
      <c r="J65" t="b">
        <v>0</v>
      </c>
    </row>
    <row r="66" spans="1:10">
      <c r="A66">
        <v>62</v>
      </c>
      <c r="B66">
        <v>1</v>
      </c>
      <c r="C66" t="s">
        <v>4535</v>
      </c>
      <c r="D66">
        <v>100030</v>
      </c>
      <c r="E66" s="7" t="s">
        <v>5834</v>
      </c>
      <c r="F66">
        <v>0</v>
      </c>
      <c r="G66">
        <v>3</v>
      </c>
      <c r="H66">
        <v>2</v>
      </c>
      <c r="I66">
        <v>43</v>
      </c>
      <c r="J66" t="b">
        <v>0</v>
      </c>
    </row>
    <row r="67" spans="1:10">
      <c r="A67">
        <v>63</v>
      </c>
      <c r="B67">
        <v>1</v>
      </c>
      <c r="C67" t="s">
        <v>4535</v>
      </c>
      <c r="D67">
        <v>100031</v>
      </c>
      <c r="E67" s="7" t="s">
        <v>5835</v>
      </c>
      <c r="F67">
        <v>0</v>
      </c>
      <c r="G67">
        <v>3</v>
      </c>
      <c r="H67">
        <v>2</v>
      </c>
      <c r="I67">
        <v>44</v>
      </c>
      <c r="J67" t="b">
        <v>0</v>
      </c>
    </row>
    <row r="68" spans="1:10">
      <c r="A68">
        <v>64</v>
      </c>
      <c r="B68">
        <v>1</v>
      </c>
      <c r="C68" t="s">
        <v>4535</v>
      </c>
      <c r="D68">
        <v>100032</v>
      </c>
      <c r="E68" s="7" t="s">
        <v>5836</v>
      </c>
      <c r="F68">
        <v>0</v>
      </c>
      <c r="G68">
        <v>3</v>
      </c>
      <c r="H68">
        <v>2</v>
      </c>
      <c r="I68">
        <v>45</v>
      </c>
      <c r="J68" t="b">
        <v>0</v>
      </c>
    </row>
    <row r="69" spans="1:10">
      <c r="A69">
        <v>65</v>
      </c>
      <c r="B69">
        <v>1</v>
      </c>
      <c r="C69" t="s">
        <v>4535</v>
      </c>
      <c r="D69">
        <v>100033</v>
      </c>
      <c r="E69" s="7" t="s">
        <v>5837</v>
      </c>
      <c r="F69">
        <v>0</v>
      </c>
      <c r="G69">
        <v>3</v>
      </c>
      <c r="H69">
        <v>2</v>
      </c>
      <c r="I69">
        <v>46</v>
      </c>
      <c r="J69" t="b">
        <v>0</v>
      </c>
    </row>
    <row r="70" spans="1:10">
      <c r="A70">
        <v>66</v>
      </c>
      <c r="B70">
        <v>1</v>
      </c>
      <c r="C70" t="s">
        <v>4535</v>
      </c>
      <c r="D70">
        <v>100034</v>
      </c>
      <c r="E70" s="7" t="s">
        <v>5838</v>
      </c>
      <c r="F70">
        <v>0</v>
      </c>
      <c r="G70">
        <v>3</v>
      </c>
      <c r="H70">
        <v>2</v>
      </c>
      <c r="I70">
        <v>47</v>
      </c>
      <c r="J70" t="b">
        <v>0</v>
      </c>
    </row>
    <row r="71" spans="1:10">
      <c r="A71">
        <v>67</v>
      </c>
      <c r="B71">
        <v>1</v>
      </c>
      <c r="C71" t="s">
        <v>4535</v>
      </c>
      <c r="D71">
        <v>100035</v>
      </c>
      <c r="E71" s="7" t="s">
        <v>5848</v>
      </c>
      <c r="F71">
        <v>0</v>
      </c>
      <c r="G71">
        <v>4</v>
      </c>
      <c r="H71">
        <v>2</v>
      </c>
      <c r="I71">
        <v>48</v>
      </c>
      <c r="J71" t="b">
        <v>0</v>
      </c>
    </row>
    <row r="72" spans="1:10">
      <c r="A72">
        <v>68</v>
      </c>
      <c r="B72">
        <v>1</v>
      </c>
      <c r="C72" t="s">
        <v>4535</v>
      </c>
      <c r="D72">
        <v>100036</v>
      </c>
      <c r="E72" s="7" t="s">
        <v>5849</v>
      </c>
      <c r="F72">
        <v>0</v>
      </c>
      <c r="G72">
        <v>5</v>
      </c>
      <c r="H72">
        <v>2</v>
      </c>
      <c r="I72">
        <v>49</v>
      </c>
      <c r="J72" t="b">
        <v>0</v>
      </c>
    </row>
    <row r="73" spans="1:10">
      <c r="A73">
        <v>69</v>
      </c>
      <c r="B73">
        <v>1</v>
      </c>
      <c r="C73" t="s">
        <v>4535</v>
      </c>
      <c r="D73">
        <v>100037</v>
      </c>
      <c r="E73" s="7" t="s">
        <v>5852</v>
      </c>
      <c r="F73">
        <v>0</v>
      </c>
      <c r="G73">
        <v>6</v>
      </c>
      <c r="H73">
        <v>2</v>
      </c>
      <c r="I73">
        <v>50</v>
      </c>
      <c r="J73" t="b">
        <v>0</v>
      </c>
    </row>
    <row r="74" spans="1:10">
      <c r="A74">
        <v>70</v>
      </c>
      <c r="B74">
        <v>1</v>
      </c>
      <c r="C74" t="s">
        <v>4535</v>
      </c>
      <c r="D74">
        <v>100038</v>
      </c>
      <c r="E74" s="7" t="s">
        <v>5853</v>
      </c>
      <c r="F74">
        <v>1</v>
      </c>
      <c r="G74">
        <v>7</v>
      </c>
      <c r="H74">
        <v>2</v>
      </c>
      <c r="I74">
        <v>51</v>
      </c>
      <c r="J74" t="b">
        <v>0</v>
      </c>
    </row>
    <row r="75" spans="1:10">
      <c r="A75">
        <v>71</v>
      </c>
      <c r="B75">
        <v>1</v>
      </c>
      <c r="C75" t="s">
        <v>4535</v>
      </c>
      <c r="D75">
        <v>100038</v>
      </c>
      <c r="E75" s="7" t="s">
        <v>5853</v>
      </c>
      <c r="F75">
        <v>2</v>
      </c>
      <c r="G75">
        <v>8</v>
      </c>
      <c r="H75">
        <v>2</v>
      </c>
      <c r="I75">
        <v>52</v>
      </c>
      <c r="J75" t="b">
        <v>0</v>
      </c>
    </row>
    <row r="76" spans="1:10">
      <c r="A76">
        <v>72</v>
      </c>
      <c r="B76">
        <v>1</v>
      </c>
      <c r="C76" t="s">
        <v>4535</v>
      </c>
      <c r="D76">
        <v>100038</v>
      </c>
      <c r="E76" s="7" t="s">
        <v>5853</v>
      </c>
      <c r="F76">
        <v>3</v>
      </c>
      <c r="G76">
        <v>9</v>
      </c>
      <c r="H76">
        <v>2</v>
      </c>
      <c r="I76">
        <v>53</v>
      </c>
      <c r="J76" t="b">
        <v>0</v>
      </c>
    </row>
    <row r="77" spans="1:10">
      <c r="A77">
        <v>73</v>
      </c>
      <c r="B77">
        <v>1</v>
      </c>
      <c r="C77" t="s">
        <v>4535</v>
      </c>
      <c r="D77">
        <v>100038</v>
      </c>
      <c r="E77" s="7" t="s">
        <v>5853</v>
      </c>
      <c r="F77">
        <v>4</v>
      </c>
      <c r="G77">
        <v>10</v>
      </c>
      <c r="H77">
        <v>2</v>
      </c>
      <c r="I77">
        <v>54</v>
      </c>
      <c r="J77" t="b">
        <v>0</v>
      </c>
    </row>
    <row r="78" spans="1:10">
      <c r="A78">
        <v>74</v>
      </c>
      <c r="B78">
        <v>1</v>
      </c>
      <c r="C78" t="s">
        <v>4535</v>
      </c>
      <c r="D78">
        <v>100038</v>
      </c>
      <c r="E78" s="7" t="s">
        <v>5853</v>
      </c>
      <c r="F78">
        <v>5</v>
      </c>
      <c r="G78">
        <v>11</v>
      </c>
      <c r="H78">
        <v>2</v>
      </c>
      <c r="I78">
        <v>55</v>
      </c>
      <c r="J78" t="b">
        <v>0</v>
      </c>
    </row>
    <row r="79" spans="1:10">
      <c r="A79">
        <v>75</v>
      </c>
      <c r="B79">
        <v>1</v>
      </c>
      <c r="C79" t="s">
        <v>4535</v>
      </c>
      <c r="D79">
        <v>100038</v>
      </c>
      <c r="E79" s="7" t="s">
        <v>5853</v>
      </c>
      <c r="F79">
        <v>6</v>
      </c>
      <c r="G79">
        <v>12</v>
      </c>
      <c r="H79">
        <v>2</v>
      </c>
      <c r="I79">
        <v>56</v>
      </c>
      <c r="J79" t="b">
        <v>0</v>
      </c>
    </row>
    <row r="80" spans="1:10">
      <c r="A80">
        <v>76</v>
      </c>
      <c r="B80">
        <v>1</v>
      </c>
      <c r="C80" t="s">
        <v>4535</v>
      </c>
      <c r="D80">
        <v>100042</v>
      </c>
      <c r="E80" s="7" t="s">
        <v>5856</v>
      </c>
      <c r="F80">
        <v>0</v>
      </c>
      <c r="G80">
        <v>13</v>
      </c>
      <c r="H80">
        <v>2</v>
      </c>
      <c r="I80">
        <v>57</v>
      </c>
      <c r="J80" t="b">
        <v>0</v>
      </c>
    </row>
    <row r="81" spans="1:10">
      <c r="A81">
        <v>77</v>
      </c>
      <c r="B81">
        <v>1</v>
      </c>
      <c r="C81" t="s">
        <v>4535</v>
      </c>
      <c r="D81">
        <v>100043</v>
      </c>
      <c r="E81" s="7" t="s">
        <v>5857</v>
      </c>
      <c r="F81">
        <v>1</v>
      </c>
      <c r="G81">
        <v>2</v>
      </c>
      <c r="H81">
        <v>2</v>
      </c>
      <c r="I81">
        <v>58</v>
      </c>
      <c r="J81" t="b">
        <v>0</v>
      </c>
    </row>
    <row r="82" spans="1:10">
      <c r="A82">
        <v>78</v>
      </c>
      <c r="B82">
        <v>1</v>
      </c>
      <c r="C82" t="s">
        <v>4535</v>
      </c>
      <c r="D82">
        <v>100043</v>
      </c>
      <c r="E82" s="7" t="s">
        <v>5857</v>
      </c>
      <c r="F82">
        <v>2</v>
      </c>
      <c r="G82">
        <v>3</v>
      </c>
      <c r="H82">
        <v>2</v>
      </c>
      <c r="I82">
        <v>59</v>
      </c>
      <c r="J82" t="b">
        <v>0</v>
      </c>
    </row>
    <row r="83" spans="1:10">
      <c r="A83">
        <v>79</v>
      </c>
      <c r="B83">
        <v>1</v>
      </c>
      <c r="C83" t="s">
        <v>4535</v>
      </c>
      <c r="D83">
        <v>100043</v>
      </c>
      <c r="E83" s="7" t="s">
        <v>5857</v>
      </c>
      <c r="F83">
        <v>3</v>
      </c>
      <c r="G83">
        <v>4</v>
      </c>
      <c r="H83">
        <v>2</v>
      </c>
      <c r="I83">
        <v>60</v>
      </c>
      <c r="J83" t="b">
        <v>0</v>
      </c>
    </row>
    <row r="84" spans="1:10">
      <c r="A84">
        <v>80</v>
      </c>
      <c r="B84">
        <v>1</v>
      </c>
      <c r="C84" t="s">
        <v>4535</v>
      </c>
      <c r="D84">
        <v>100044</v>
      </c>
      <c r="E84" s="7" t="s">
        <v>5858</v>
      </c>
      <c r="F84">
        <v>0</v>
      </c>
      <c r="G84">
        <v>6</v>
      </c>
      <c r="H84">
        <v>2</v>
      </c>
      <c r="I84">
        <v>61</v>
      </c>
      <c r="J84" t="b">
        <v>0</v>
      </c>
    </row>
    <row r="85" spans="1:10">
      <c r="A85">
        <v>81</v>
      </c>
      <c r="B85">
        <v>1</v>
      </c>
      <c r="C85" t="s">
        <v>4535</v>
      </c>
      <c r="D85">
        <v>100045</v>
      </c>
      <c r="E85" s="7" t="s">
        <v>5859</v>
      </c>
      <c r="F85">
        <v>0</v>
      </c>
      <c r="G85">
        <v>7</v>
      </c>
      <c r="H85">
        <v>2</v>
      </c>
      <c r="I85">
        <v>62</v>
      </c>
      <c r="J85" t="b">
        <v>0</v>
      </c>
    </row>
    <row r="86" spans="1:10">
      <c r="A86">
        <v>82</v>
      </c>
      <c r="B86">
        <v>1</v>
      </c>
      <c r="C86" t="s">
        <v>4535</v>
      </c>
      <c r="D86">
        <v>100046</v>
      </c>
      <c r="E86" s="7" t="s">
        <v>5860</v>
      </c>
      <c r="F86">
        <v>0</v>
      </c>
      <c r="G86">
        <v>8</v>
      </c>
      <c r="H86">
        <v>2</v>
      </c>
      <c r="I86">
        <v>63</v>
      </c>
      <c r="J86" t="b">
        <v>0</v>
      </c>
    </row>
    <row r="87" spans="1:10">
      <c r="A87">
        <v>83</v>
      </c>
      <c r="B87">
        <v>1</v>
      </c>
      <c r="C87" t="s">
        <v>4535</v>
      </c>
      <c r="D87">
        <v>100047</v>
      </c>
      <c r="E87" s="7" t="s">
        <v>5861</v>
      </c>
      <c r="F87">
        <v>0</v>
      </c>
      <c r="G87">
        <v>9</v>
      </c>
      <c r="H87">
        <v>2</v>
      </c>
      <c r="I87">
        <v>64</v>
      </c>
      <c r="J87" t="b">
        <v>0</v>
      </c>
    </row>
    <row r="88" spans="1:10">
      <c r="A88">
        <v>84</v>
      </c>
      <c r="B88">
        <v>1</v>
      </c>
      <c r="C88" t="s">
        <v>4535</v>
      </c>
      <c r="D88">
        <v>100048</v>
      </c>
      <c r="E88" s="7" t="s">
        <v>5874</v>
      </c>
      <c r="F88">
        <v>0</v>
      </c>
      <c r="G88">
        <v>3</v>
      </c>
      <c r="H88">
        <v>2</v>
      </c>
      <c r="I88">
        <v>65</v>
      </c>
      <c r="J88" t="b">
        <v>0</v>
      </c>
    </row>
    <row r="89" spans="1:10">
      <c r="A89">
        <v>85</v>
      </c>
      <c r="B89">
        <v>1</v>
      </c>
      <c r="C89" t="s">
        <v>4535</v>
      </c>
      <c r="D89">
        <v>100049</v>
      </c>
      <c r="E89" s="7" t="s">
        <v>5871</v>
      </c>
      <c r="F89">
        <v>0</v>
      </c>
      <c r="G89">
        <v>22</v>
      </c>
      <c r="H89">
        <v>2</v>
      </c>
      <c r="I89">
        <v>66</v>
      </c>
      <c r="J89" t="b">
        <v>0</v>
      </c>
    </row>
    <row r="90" spans="1:10">
      <c r="A90">
        <v>86</v>
      </c>
      <c r="B90">
        <v>1</v>
      </c>
      <c r="C90" t="s">
        <v>4535</v>
      </c>
      <c r="D90">
        <v>100050</v>
      </c>
      <c r="E90" s="7" t="s">
        <v>5884</v>
      </c>
      <c r="F90">
        <v>0</v>
      </c>
      <c r="G90">
        <v>1</v>
      </c>
      <c r="H90">
        <v>2</v>
      </c>
      <c r="I90">
        <v>67</v>
      </c>
      <c r="J90" t="b">
        <v>0</v>
      </c>
    </row>
    <row r="91" spans="1:10">
      <c r="A91">
        <v>87</v>
      </c>
      <c r="B91">
        <v>1</v>
      </c>
      <c r="C91" t="s">
        <v>4535</v>
      </c>
      <c r="D91">
        <v>100051</v>
      </c>
      <c r="E91" s="7" t="s">
        <v>5885</v>
      </c>
      <c r="F91">
        <v>0</v>
      </c>
      <c r="G91">
        <v>3</v>
      </c>
      <c r="H91">
        <v>2</v>
      </c>
      <c r="I91">
        <v>68</v>
      </c>
      <c r="J91" t="b">
        <v>0</v>
      </c>
    </row>
    <row r="92" spans="1:10">
      <c r="A92">
        <v>1</v>
      </c>
      <c r="B92">
        <v>2</v>
      </c>
      <c r="C92" t="s">
        <v>4535</v>
      </c>
      <c r="D92">
        <v>100041</v>
      </c>
      <c r="E92" s="66" t="s">
        <v>5893</v>
      </c>
      <c r="F92">
        <v>0</v>
      </c>
      <c r="G92">
        <v>50</v>
      </c>
      <c r="H92">
        <v>1</v>
      </c>
      <c r="I92">
        <v>100</v>
      </c>
      <c r="J92" t="b">
        <v>0</v>
      </c>
    </row>
    <row r="93" spans="1:10">
      <c r="A93">
        <v>2</v>
      </c>
      <c r="B93">
        <v>2</v>
      </c>
      <c r="C93" t="s">
        <v>4535</v>
      </c>
      <c r="D93">
        <v>100052</v>
      </c>
      <c r="E93" s="7" t="s">
        <v>5886</v>
      </c>
      <c r="F93">
        <v>0</v>
      </c>
      <c r="G93">
        <v>10</v>
      </c>
      <c r="H93">
        <v>1</v>
      </c>
      <c r="I93">
        <v>1</v>
      </c>
      <c r="J93" t="b">
        <v>0</v>
      </c>
    </row>
    <row r="94" spans="1:10">
      <c r="A94">
        <v>3</v>
      </c>
      <c r="B94">
        <v>2</v>
      </c>
      <c r="C94" t="s">
        <v>4535</v>
      </c>
      <c r="D94">
        <v>100053</v>
      </c>
      <c r="E94" s="7" t="s">
        <v>5887</v>
      </c>
      <c r="F94">
        <v>0</v>
      </c>
      <c r="G94">
        <v>5</v>
      </c>
      <c r="H94">
        <v>1</v>
      </c>
      <c r="I94">
        <v>2</v>
      </c>
      <c r="J94" t="b">
        <v>0</v>
      </c>
    </row>
    <row r="95" spans="1:10">
      <c r="A95">
        <v>4</v>
      </c>
      <c r="B95">
        <v>2</v>
      </c>
      <c r="C95" t="s">
        <v>4535</v>
      </c>
      <c r="D95">
        <v>100054</v>
      </c>
      <c r="E95" s="7" t="s">
        <v>5888</v>
      </c>
      <c r="F95">
        <v>0</v>
      </c>
      <c r="G95">
        <v>10</v>
      </c>
      <c r="H95">
        <v>1</v>
      </c>
      <c r="I95">
        <v>3</v>
      </c>
      <c r="J95" t="b">
        <v>0</v>
      </c>
    </row>
    <row r="96" spans="1:10">
      <c r="A96">
        <v>5</v>
      </c>
      <c r="B96">
        <v>2</v>
      </c>
      <c r="C96" t="s">
        <v>4535</v>
      </c>
      <c r="D96">
        <v>100055</v>
      </c>
      <c r="E96" s="7" t="s">
        <v>5889</v>
      </c>
      <c r="F96">
        <v>0</v>
      </c>
      <c r="G96">
        <v>5</v>
      </c>
      <c r="H96">
        <v>1</v>
      </c>
      <c r="I96">
        <v>4</v>
      </c>
      <c r="J96" t="b">
        <v>0</v>
      </c>
    </row>
    <row r="97" spans="1:10">
      <c r="A97">
        <v>6</v>
      </c>
      <c r="B97">
        <v>2</v>
      </c>
      <c r="C97" t="s">
        <v>4535</v>
      </c>
      <c r="D97">
        <v>100056</v>
      </c>
      <c r="E97" s="7" t="s">
        <v>5890</v>
      </c>
      <c r="F97">
        <v>0</v>
      </c>
      <c r="G97">
        <v>10</v>
      </c>
      <c r="H97">
        <v>1</v>
      </c>
      <c r="I97">
        <v>5</v>
      </c>
      <c r="J97" t="b">
        <v>0</v>
      </c>
    </row>
    <row r="98" spans="1:10">
      <c r="A98">
        <v>7</v>
      </c>
      <c r="B98">
        <v>2</v>
      </c>
      <c r="C98" t="s">
        <v>4535</v>
      </c>
      <c r="D98">
        <v>100057</v>
      </c>
      <c r="E98" s="7" t="s">
        <v>5891</v>
      </c>
      <c r="F98">
        <v>0</v>
      </c>
      <c r="G98">
        <v>5</v>
      </c>
      <c r="H98">
        <v>1</v>
      </c>
      <c r="I98">
        <v>6</v>
      </c>
      <c r="J98" t="b">
        <v>0</v>
      </c>
    </row>
    <row r="99" spans="1:10">
      <c r="A99">
        <v>8</v>
      </c>
      <c r="B99">
        <v>2</v>
      </c>
      <c r="C99" t="s">
        <v>4535</v>
      </c>
      <c r="D99">
        <v>100058</v>
      </c>
      <c r="E99" s="7" t="s">
        <v>5892</v>
      </c>
      <c r="F99">
        <v>0</v>
      </c>
      <c r="G99">
        <v>10</v>
      </c>
      <c r="H99">
        <v>1</v>
      </c>
      <c r="I99">
        <v>7</v>
      </c>
      <c r="J99" t="b">
        <v>0</v>
      </c>
    </row>
    <row r="100" spans="1:10">
      <c r="A100">
        <v>9</v>
      </c>
      <c r="B100">
        <v>2</v>
      </c>
      <c r="C100" t="s">
        <v>4535</v>
      </c>
      <c r="D100">
        <v>100059</v>
      </c>
      <c r="E100" s="7" t="s">
        <v>5898</v>
      </c>
      <c r="F100">
        <v>0</v>
      </c>
      <c r="G100">
        <v>10</v>
      </c>
      <c r="H100">
        <v>1</v>
      </c>
      <c r="I100">
        <v>8</v>
      </c>
      <c r="J100" t="b">
        <v>0</v>
      </c>
    </row>
    <row r="101" spans="1:10">
      <c r="A101">
        <v>10</v>
      </c>
      <c r="B101">
        <v>2</v>
      </c>
      <c r="C101" t="s">
        <v>4535</v>
      </c>
      <c r="D101">
        <v>100060</v>
      </c>
      <c r="E101" s="7" t="s">
        <v>5894</v>
      </c>
      <c r="F101">
        <v>20</v>
      </c>
      <c r="G101">
        <v>1</v>
      </c>
      <c r="H101">
        <v>1</v>
      </c>
      <c r="I101">
        <v>9</v>
      </c>
      <c r="J101" t="b">
        <v>0</v>
      </c>
    </row>
    <row r="102" spans="1:10">
      <c r="A102">
        <v>11</v>
      </c>
      <c r="B102">
        <v>2</v>
      </c>
      <c r="C102" t="s">
        <v>4535</v>
      </c>
      <c r="D102">
        <v>100061</v>
      </c>
      <c r="E102" s="7" t="s">
        <v>5895</v>
      </c>
      <c r="F102">
        <v>7013</v>
      </c>
      <c r="G102">
        <v>1</v>
      </c>
      <c r="H102">
        <v>1</v>
      </c>
      <c r="I102">
        <v>10</v>
      </c>
      <c r="J102" t="b">
        <v>0</v>
      </c>
    </row>
    <row r="103" spans="1:10">
      <c r="A103">
        <v>12</v>
      </c>
      <c r="B103">
        <v>2</v>
      </c>
      <c r="C103" t="s">
        <v>4535</v>
      </c>
      <c r="D103">
        <v>100062</v>
      </c>
      <c r="E103" s="7" t="s">
        <v>5896</v>
      </c>
      <c r="F103">
        <v>0</v>
      </c>
      <c r="G103">
        <v>3</v>
      </c>
      <c r="H103">
        <v>1</v>
      </c>
      <c r="I103">
        <v>11</v>
      </c>
      <c r="J103" t="b">
        <v>0</v>
      </c>
    </row>
    <row r="104" spans="1:10">
      <c r="A104">
        <v>13</v>
      </c>
      <c r="B104">
        <v>2</v>
      </c>
      <c r="C104" t="s">
        <v>4535</v>
      </c>
      <c r="D104">
        <v>100063</v>
      </c>
      <c r="E104" s="7" t="s">
        <v>5897</v>
      </c>
      <c r="F104">
        <v>0</v>
      </c>
      <c r="G104">
        <v>2</v>
      </c>
      <c r="H104">
        <v>1</v>
      </c>
      <c r="I104">
        <v>12</v>
      </c>
      <c r="J104" t="b">
        <v>0</v>
      </c>
    </row>
    <row r="105" spans="1:10">
      <c r="A105">
        <v>14</v>
      </c>
      <c r="B105">
        <v>2</v>
      </c>
      <c r="C105" t="s">
        <v>4535</v>
      </c>
      <c r="D105">
        <v>100064</v>
      </c>
      <c r="E105" s="7" t="s">
        <v>5901</v>
      </c>
      <c r="F105">
        <v>1</v>
      </c>
      <c r="G105">
        <v>20</v>
      </c>
      <c r="H105">
        <v>1</v>
      </c>
      <c r="I105">
        <v>13</v>
      </c>
      <c r="J105" t="b">
        <v>0</v>
      </c>
    </row>
    <row r="106" spans="1:10">
      <c r="A106">
        <v>15</v>
      </c>
      <c r="B106">
        <v>2</v>
      </c>
      <c r="C106" t="s">
        <v>4535</v>
      </c>
      <c r="D106">
        <v>100064</v>
      </c>
      <c r="E106" s="7" t="s">
        <v>5901</v>
      </c>
      <c r="F106">
        <v>2</v>
      </c>
      <c r="G106">
        <v>21</v>
      </c>
      <c r="H106">
        <v>1</v>
      </c>
      <c r="I106">
        <v>14</v>
      </c>
      <c r="J106" t="b">
        <v>0</v>
      </c>
    </row>
    <row r="107" spans="1:10">
      <c r="A107">
        <v>16</v>
      </c>
      <c r="B107">
        <v>2</v>
      </c>
      <c r="C107" t="s">
        <v>4535</v>
      </c>
      <c r="D107">
        <v>100064</v>
      </c>
      <c r="E107" s="7" t="s">
        <v>5901</v>
      </c>
      <c r="F107">
        <v>3</v>
      </c>
      <c r="G107">
        <v>22</v>
      </c>
      <c r="H107">
        <v>1</v>
      </c>
      <c r="I107">
        <v>15</v>
      </c>
      <c r="J107" t="b">
        <v>0</v>
      </c>
    </row>
    <row r="108" spans="1:10">
      <c r="A108">
        <v>17</v>
      </c>
      <c r="B108">
        <v>2</v>
      </c>
      <c r="C108" t="s">
        <v>4535</v>
      </c>
      <c r="D108">
        <v>100064</v>
      </c>
      <c r="E108" s="7" t="s">
        <v>5901</v>
      </c>
      <c r="F108">
        <v>4</v>
      </c>
      <c r="G108">
        <v>23</v>
      </c>
      <c r="H108">
        <v>1</v>
      </c>
      <c r="I108">
        <v>16</v>
      </c>
      <c r="J108" t="b">
        <v>0</v>
      </c>
    </row>
    <row r="109" spans="1:10">
      <c r="A109">
        <v>18</v>
      </c>
      <c r="B109">
        <v>2</v>
      </c>
      <c r="C109" t="s">
        <v>4535</v>
      </c>
      <c r="D109">
        <v>100065</v>
      </c>
      <c r="E109" s="7" t="s">
        <v>5903</v>
      </c>
      <c r="F109">
        <v>0</v>
      </c>
      <c r="G109">
        <v>5</v>
      </c>
      <c r="H109">
        <v>1</v>
      </c>
      <c r="I109">
        <v>17</v>
      </c>
      <c r="J109" t="b">
        <v>0</v>
      </c>
    </row>
    <row r="110" spans="1:10">
      <c r="A110">
        <v>19</v>
      </c>
      <c r="B110">
        <v>2</v>
      </c>
      <c r="C110" t="s">
        <v>4535</v>
      </c>
      <c r="D110">
        <v>100066</v>
      </c>
      <c r="E110" s="7" t="s">
        <v>5904</v>
      </c>
      <c r="F110">
        <v>0</v>
      </c>
      <c r="G110">
        <v>15</v>
      </c>
      <c r="H110">
        <v>1</v>
      </c>
      <c r="I110">
        <v>18</v>
      </c>
      <c r="J110" t="b">
        <v>0</v>
      </c>
    </row>
    <row r="111" spans="1:10">
      <c r="A111">
        <v>20</v>
      </c>
      <c r="B111">
        <v>2</v>
      </c>
      <c r="C111" t="s">
        <v>4535</v>
      </c>
      <c r="D111">
        <v>100067</v>
      </c>
      <c r="E111" s="7" t="s">
        <v>5905</v>
      </c>
      <c r="F111">
        <v>1</v>
      </c>
      <c r="G111">
        <v>26</v>
      </c>
      <c r="H111">
        <v>1</v>
      </c>
      <c r="I111">
        <v>19</v>
      </c>
      <c r="J111" t="b">
        <v>0</v>
      </c>
    </row>
    <row r="112" spans="1:10">
      <c r="A112">
        <v>21</v>
      </c>
      <c r="B112">
        <v>2</v>
      </c>
      <c r="C112" t="s">
        <v>4535</v>
      </c>
      <c r="D112">
        <v>100067</v>
      </c>
      <c r="E112" s="7" t="s">
        <v>5905</v>
      </c>
      <c r="F112">
        <v>2</v>
      </c>
      <c r="G112">
        <v>27</v>
      </c>
      <c r="H112">
        <v>1</v>
      </c>
      <c r="I112">
        <v>20</v>
      </c>
      <c r="J112" t="b">
        <v>0</v>
      </c>
    </row>
    <row r="113" spans="1:10">
      <c r="A113">
        <v>22</v>
      </c>
      <c r="B113">
        <v>2</v>
      </c>
      <c r="C113" t="s">
        <v>4535</v>
      </c>
      <c r="D113">
        <v>100067</v>
      </c>
      <c r="E113" s="7" t="s">
        <v>5905</v>
      </c>
      <c r="F113">
        <v>3</v>
      </c>
      <c r="G113">
        <v>28</v>
      </c>
      <c r="H113">
        <v>1</v>
      </c>
      <c r="I113">
        <v>21</v>
      </c>
      <c r="J113" t="b">
        <v>0</v>
      </c>
    </row>
    <row r="114" spans="1:10">
      <c r="A114">
        <v>23</v>
      </c>
      <c r="B114">
        <v>2</v>
      </c>
      <c r="C114" t="s">
        <v>4535</v>
      </c>
      <c r="D114">
        <v>100067</v>
      </c>
      <c r="E114" s="7" t="s">
        <v>5905</v>
      </c>
      <c r="F114">
        <v>4</v>
      </c>
      <c r="G114">
        <v>29</v>
      </c>
      <c r="H114">
        <v>1</v>
      </c>
      <c r="I114">
        <v>22</v>
      </c>
      <c r="J114" t="b">
        <v>0</v>
      </c>
    </row>
    <row r="115" spans="1:10">
      <c r="A115">
        <v>24</v>
      </c>
      <c r="B115">
        <v>2</v>
      </c>
      <c r="C115" t="s">
        <v>4535</v>
      </c>
      <c r="D115">
        <v>100070</v>
      </c>
      <c r="E115" s="7" t="s">
        <v>5910</v>
      </c>
      <c r="F115">
        <v>1</v>
      </c>
      <c r="G115">
        <v>10</v>
      </c>
      <c r="H115">
        <v>1</v>
      </c>
      <c r="I115">
        <v>23</v>
      </c>
      <c r="J115" t="b">
        <v>0</v>
      </c>
    </row>
    <row r="116" spans="1:10">
      <c r="A116">
        <v>25</v>
      </c>
      <c r="B116">
        <v>2</v>
      </c>
      <c r="C116" t="s">
        <v>4535</v>
      </c>
      <c r="D116">
        <v>100070</v>
      </c>
      <c r="E116" s="7" t="s">
        <v>5909</v>
      </c>
      <c r="F116">
        <v>2</v>
      </c>
      <c r="G116">
        <v>9</v>
      </c>
      <c r="H116">
        <v>1</v>
      </c>
      <c r="I116">
        <v>24</v>
      </c>
      <c r="J116" t="b">
        <v>0</v>
      </c>
    </row>
    <row r="117" spans="1:10">
      <c r="A117">
        <v>26</v>
      </c>
      <c r="B117">
        <v>2</v>
      </c>
      <c r="C117" t="s">
        <v>4535</v>
      </c>
      <c r="D117">
        <v>100070</v>
      </c>
      <c r="E117" s="7" t="s">
        <v>5909</v>
      </c>
      <c r="F117">
        <v>3</v>
      </c>
      <c r="G117">
        <v>8</v>
      </c>
      <c r="H117">
        <v>1</v>
      </c>
      <c r="I117">
        <v>25</v>
      </c>
      <c r="J117" t="b">
        <v>0</v>
      </c>
    </row>
    <row r="118" spans="1:10">
      <c r="A118">
        <v>27</v>
      </c>
      <c r="B118">
        <v>2</v>
      </c>
      <c r="C118" t="s">
        <v>4535</v>
      </c>
      <c r="D118">
        <v>100070</v>
      </c>
      <c r="E118" s="7" t="s">
        <v>5909</v>
      </c>
      <c r="F118">
        <v>4</v>
      </c>
      <c r="G118">
        <v>7</v>
      </c>
      <c r="H118">
        <v>1</v>
      </c>
      <c r="I118">
        <v>26</v>
      </c>
      <c r="J118" t="b">
        <v>0</v>
      </c>
    </row>
    <row r="119" spans="1:10">
      <c r="A119">
        <v>28</v>
      </c>
      <c r="B119">
        <v>2</v>
      </c>
      <c r="C119" t="s">
        <v>4535</v>
      </c>
      <c r="D119">
        <v>100070</v>
      </c>
      <c r="E119" s="7" t="s">
        <v>5909</v>
      </c>
      <c r="F119">
        <v>5</v>
      </c>
      <c r="G119">
        <v>6</v>
      </c>
      <c r="H119">
        <v>1</v>
      </c>
      <c r="I119">
        <v>27</v>
      </c>
      <c r="J119" t="b">
        <v>0</v>
      </c>
    </row>
    <row r="120" spans="1:10">
      <c r="A120">
        <v>29</v>
      </c>
      <c r="B120">
        <v>2</v>
      </c>
      <c r="C120" t="s">
        <v>4535</v>
      </c>
      <c r="D120">
        <v>100070</v>
      </c>
      <c r="E120" s="7" t="s">
        <v>5909</v>
      </c>
      <c r="F120">
        <v>6</v>
      </c>
      <c r="G120">
        <v>5</v>
      </c>
      <c r="H120">
        <v>1</v>
      </c>
      <c r="I120">
        <v>28</v>
      </c>
      <c r="J120" t="b">
        <v>0</v>
      </c>
    </row>
    <row r="121" spans="1:10">
      <c r="A121">
        <v>30</v>
      </c>
      <c r="B121">
        <v>2</v>
      </c>
      <c r="C121" t="s">
        <v>4535</v>
      </c>
      <c r="D121">
        <v>100071</v>
      </c>
      <c r="E121" s="7" t="s">
        <v>5922</v>
      </c>
      <c r="F121">
        <v>0</v>
      </c>
      <c r="G121">
        <v>20</v>
      </c>
      <c r="H121">
        <v>1</v>
      </c>
      <c r="I121">
        <v>29</v>
      </c>
      <c r="J121" t="b">
        <v>0</v>
      </c>
    </row>
    <row r="122" spans="1:10">
      <c r="A122">
        <v>31</v>
      </c>
      <c r="B122">
        <v>2</v>
      </c>
      <c r="C122" t="s">
        <v>4535</v>
      </c>
      <c r="D122">
        <v>100072</v>
      </c>
      <c r="E122" s="7" t="s">
        <v>5923</v>
      </c>
      <c r="F122">
        <v>0</v>
      </c>
      <c r="G122">
        <v>10</v>
      </c>
      <c r="H122">
        <v>1</v>
      </c>
      <c r="I122">
        <v>30</v>
      </c>
      <c r="J122" t="b">
        <v>0</v>
      </c>
    </row>
    <row r="123" spans="1:10">
      <c r="A123">
        <v>32</v>
      </c>
      <c r="B123">
        <v>2</v>
      </c>
      <c r="C123" t="s">
        <v>4535</v>
      </c>
      <c r="D123">
        <v>100073</v>
      </c>
      <c r="E123" s="7" t="s">
        <v>5924</v>
      </c>
      <c r="F123">
        <v>0</v>
      </c>
      <c r="G123">
        <v>50</v>
      </c>
      <c r="H123">
        <v>1</v>
      </c>
      <c r="I123">
        <v>31</v>
      </c>
      <c r="J123" t="b">
        <v>0</v>
      </c>
    </row>
    <row r="124" spans="1:10">
      <c r="A124">
        <v>33</v>
      </c>
      <c r="B124">
        <v>2</v>
      </c>
      <c r="C124" t="s">
        <v>4535</v>
      </c>
      <c r="D124">
        <v>100074</v>
      </c>
      <c r="E124" s="7" t="s">
        <v>5925</v>
      </c>
      <c r="F124">
        <v>0</v>
      </c>
      <c r="G124">
        <v>5</v>
      </c>
      <c r="H124">
        <v>1</v>
      </c>
      <c r="I124">
        <v>32</v>
      </c>
      <c r="J124" t="b">
        <v>0</v>
      </c>
    </row>
    <row r="125" spans="1:10">
      <c r="A125">
        <v>34</v>
      </c>
      <c r="B125">
        <v>2</v>
      </c>
      <c r="C125" t="s">
        <v>4535</v>
      </c>
      <c r="D125">
        <v>100075</v>
      </c>
      <c r="E125" s="7" t="s">
        <v>5926</v>
      </c>
      <c r="F125">
        <v>0</v>
      </c>
      <c r="G125">
        <v>10</v>
      </c>
      <c r="H125">
        <v>1</v>
      </c>
      <c r="I125">
        <v>33</v>
      </c>
      <c r="J125" t="b">
        <v>0</v>
      </c>
    </row>
    <row r="126" spans="1:10">
      <c r="A126">
        <v>35</v>
      </c>
      <c r="B126">
        <v>2</v>
      </c>
      <c r="C126" t="s">
        <v>4535</v>
      </c>
      <c r="D126">
        <v>100076</v>
      </c>
      <c r="E126" s="7" t="s">
        <v>5927</v>
      </c>
      <c r="F126">
        <v>0</v>
      </c>
      <c r="G126">
        <v>5</v>
      </c>
      <c r="H126">
        <v>1</v>
      </c>
      <c r="I126">
        <v>34</v>
      </c>
      <c r="J126" t="b">
        <v>0</v>
      </c>
    </row>
    <row r="127" spans="1:10">
      <c r="A127">
        <v>36</v>
      </c>
      <c r="B127">
        <v>2</v>
      </c>
      <c r="C127" t="s">
        <v>4535</v>
      </c>
      <c r="D127">
        <v>100077</v>
      </c>
      <c r="E127" s="7" t="s">
        <v>5928</v>
      </c>
      <c r="F127">
        <v>0</v>
      </c>
      <c r="G127">
        <v>10</v>
      </c>
      <c r="H127">
        <v>1</v>
      </c>
      <c r="I127">
        <v>35</v>
      </c>
      <c r="J127" t="b">
        <v>0</v>
      </c>
    </row>
    <row r="128" spans="1:10">
      <c r="A128">
        <v>37</v>
      </c>
      <c r="B128">
        <v>2</v>
      </c>
      <c r="C128" t="s">
        <v>4535</v>
      </c>
      <c r="D128">
        <v>100078</v>
      </c>
      <c r="E128" s="7" t="s">
        <v>5933</v>
      </c>
      <c r="F128">
        <v>0</v>
      </c>
      <c r="G128">
        <v>10</v>
      </c>
      <c r="H128">
        <v>1</v>
      </c>
      <c r="I128">
        <v>36</v>
      </c>
      <c r="J128" t="b">
        <v>0</v>
      </c>
    </row>
    <row r="129" spans="1:10">
      <c r="A129">
        <v>38</v>
      </c>
      <c r="B129">
        <v>2</v>
      </c>
      <c r="C129" t="s">
        <v>4535</v>
      </c>
      <c r="D129">
        <v>100079</v>
      </c>
      <c r="E129" s="7" t="s">
        <v>5934</v>
      </c>
      <c r="F129">
        <v>0</v>
      </c>
      <c r="G129">
        <v>25</v>
      </c>
      <c r="H129">
        <v>1</v>
      </c>
      <c r="I129">
        <v>37</v>
      </c>
      <c r="J129" t="b">
        <v>0</v>
      </c>
    </row>
    <row r="130" spans="1:10">
      <c r="A130">
        <v>39</v>
      </c>
      <c r="B130">
        <v>2</v>
      </c>
      <c r="C130" t="s">
        <v>4535</v>
      </c>
      <c r="D130">
        <v>100080</v>
      </c>
      <c r="E130" s="7" t="s">
        <v>5935</v>
      </c>
      <c r="F130">
        <v>0</v>
      </c>
      <c r="G130">
        <v>3</v>
      </c>
      <c r="H130">
        <v>1</v>
      </c>
      <c r="I130">
        <v>38</v>
      </c>
      <c r="J130" t="b">
        <v>0</v>
      </c>
    </row>
    <row r="131" spans="1:10">
      <c r="A131">
        <v>40</v>
      </c>
      <c r="B131">
        <v>2</v>
      </c>
      <c r="C131" t="s">
        <v>4535</v>
      </c>
      <c r="D131">
        <v>100081</v>
      </c>
      <c r="E131" s="7" t="s">
        <v>5938</v>
      </c>
      <c r="F131">
        <v>0</v>
      </c>
      <c r="G131">
        <v>5</v>
      </c>
      <c r="H131">
        <v>1</v>
      </c>
      <c r="I131">
        <v>39</v>
      </c>
      <c r="J131" t="b">
        <v>0</v>
      </c>
    </row>
    <row r="132" spans="1:10">
      <c r="A132">
        <v>41</v>
      </c>
      <c r="B132">
        <v>2</v>
      </c>
      <c r="C132" t="s">
        <v>4535</v>
      </c>
      <c r="D132">
        <v>100082</v>
      </c>
      <c r="E132" s="7" t="s">
        <v>5939</v>
      </c>
      <c r="F132">
        <v>1</v>
      </c>
      <c r="G132">
        <v>5</v>
      </c>
      <c r="H132">
        <v>1</v>
      </c>
      <c r="I132">
        <v>40</v>
      </c>
      <c r="J132" t="b">
        <v>0</v>
      </c>
    </row>
    <row r="133" spans="1:10">
      <c r="A133">
        <v>42</v>
      </c>
      <c r="B133">
        <v>2</v>
      </c>
      <c r="C133" t="s">
        <v>4535</v>
      </c>
      <c r="D133">
        <v>100082</v>
      </c>
      <c r="E133" s="7" t="s">
        <v>5939</v>
      </c>
      <c r="F133">
        <v>2</v>
      </c>
      <c r="G133">
        <v>5</v>
      </c>
      <c r="H133">
        <v>1</v>
      </c>
      <c r="I133">
        <v>41</v>
      </c>
      <c r="J133" t="b">
        <v>0</v>
      </c>
    </row>
    <row r="134" spans="1:10">
      <c r="A134">
        <v>43</v>
      </c>
      <c r="B134">
        <v>2</v>
      </c>
      <c r="C134" t="s">
        <v>4535</v>
      </c>
      <c r="D134">
        <v>100082</v>
      </c>
      <c r="E134" s="7" t="s">
        <v>5939</v>
      </c>
      <c r="F134">
        <v>3</v>
      </c>
      <c r="G134">
        <v>5</v>
      </c>
      <c r="H134">
        <v>1</v>
      </c>
      <c r="I134">
        <v>42</v>
      </c>
      <c r="J134" t="b">
        <v>0</v>
      </c>
    </row>
    <row r="135" spans="1:10">
      <c r="A135">
        <v>44</v>
      </c>
      <c r="B135">
        <v>2</v>
      </c>
      <c r="C135" t="s">
        <v>4535</v>
      </c>
      <c r="D135">
        <v>100082</v>
      </c>
      <c r="E135" s="7" t="s">
        <v>5939</v>
      </c>
      <c r="F135">
        <v>4</v>
      </c>
      <c r="G135">
        <v>5</v>
      </c>
      <c r="H135">
        <v>1</v>
      </c>
      <c r="I135">
        <v>43</v>
      </c>
      <c r="J135" t="b">
        <v>0</v>
      </c>
    </row>
    <row r="136" spans="1:10">
      <c r="A136">
        <v>45</v>
      </c>
      <c r="B136">
        <v>2</v>
      </c>
      <c r="C136" t="s">
        <v>4535</v>
      </c>
      <c r="D136">
        <v>100082</v>
      </c>
      <c r="E136" s="7" t="s">
        <v>5939</v>
      </c>
      <c r="F136">
        <v>5</v>
      </c>
      <c r="G136">
        <v>5</v>
      </c>
      <c r="H136">
        <v>1</v>
      </c>
      <c r="I136">
        <v>44</v>
      </c>
      <c r="J136" t="b">
        <v>0</v>
      </c>
    </row>
    <row r="137" spans="1:10">
      <c r="A137">
        <v>46</v>
      </c>
      <c r="B137">
        <v>2</v>
      </c>
      <c r="C137" t="s">
        <v>4535</v>
      </c>
      <c r="D137">
        <v>100082</v>
      </c>
      <c r="E137" s="7" t="s">
        <v>5939</v>
      </c>
      <c r="F137">
        <v>6</v>
      </c>
      <c r="G137">
        <v>5</v>
      </c>
      <c r="H137">
        <v>1</v>
      </c>
      <c r="I137">
        <v>45</v>
      </c>
      <c r="J137" t="b">
        <v>0</v>
      </c>
    </row>
    <row r="138" spans="1:10">
      <c r="A138">
        <v>47</v>
      </c>
      <c r="B138">
        <v>2</v>
      </c>
      <c r="C138" t="s">
        <v>4535</v>
      </c>
      <c r="D138">
        <v>100082</v>
      </c>
      <c r="E138" s="7" t="s">
        <v>5939</v>
      </c>
      <c r="F138">
        <v>7</v>
      </c>
      <c r="G138">
        <v>5</v>
      </c>
      <c r="H138">
        <v>1</v>
      </c>
      <c r="I138">
        <v>46</v>
      </c>
      <c r="J138" t="b">
        <v>0</v>
      </c>
    </row>
    <row r="139" spans="1:10">
      <c r="A139">
        <v>48</v>
      </c>
      <c r="B139">
        <v>2</v>
      </c>
      <c r="C139" t="s">
        <v>4535</v>
      </c>
      <c r="D139">
        <v>100082</v>
      </c>
      <c r="E139" s="7" t="s">
        <v>5939</v>
      </c>
      <c r="F139">
        <v>8</v>
      </c>
      <c r="G139">
        <v>5</v>
      </c>
      <c r="H139">
        <v>1</v>
      </c>
      <c r="I139">
        <v>47</v>
      </c>
      <c r="J139" t="b">
        <v>0</v>
      </c>
    </row>
    <row r="140" spans="1:10">
      <c r="A140">
        <v>49</v>
      </c>
      <c r="B140">
        <v>2</v>
      </c>
      <c r="C140" t="s">
        <v>4535</v>
      </c>
      <c r="D140">
        <v>100082</v>
      </c>
      <c r="E140" s="7" t="s">
        <v>5939</v>
      </c>
      <c r="F140">
        <v>9</v>
      </c>
      <c r="G140">
        <v>5</v>
      </c>
      <c r="H140">
        <v>1</v>
      </c>
      <c r="I140">
        <v>48</v>
      </c>
      <c r="J140" t="b">
        <v>0</v>
      </c>
    </row>
    <row r="141" spans="1:10">
      <c r="A141">
        <v>50</v>
      </c>
      <c r="B141">
        <v>2</v>
      </c>
      <c r="C141" t="s">
        <v>4535</v>
      </c>
      <c r="D141">
        <v>100083</v>
      </c>
      <c r="E141" s="7" t="s">
        <v>5955</v>
      </c>
      <c r="F141">
        <v>0</v>
      </c>
      <c r="G141">
        <v>5</v>
      </c>
      <c r="H141">
        <v>1</v>
      </c>
      <c r="I141">
        <v>49</v>
      </c>
      <c r="J141" t="b">
        <v>0</v>
      </c>
    </row>
    <row r="142" spans="1:10">
      <c r="A142">
        <v>51</v>
      </c>
      <c r="B142">
        <v>2</v>
      </c>
      <c r="C142" t="s">
        <v>4535</v>
      </c>
      <c r="D142">
        <v>100084</v>
      </c>
      <c r="E142" s="7" t="s">
        <v>5956</v>
      </c>
      <c r="F142">
        <v>0</v>
      </c>
      <c r="G142">
        <v>5</v>
      </c>
      <c r="H142">
        <v>1</v>
      </c>
      <c r="I142">
        <v>50</v>
      </c>
      <c r="J142" t="b">
        <v>0</v>
      </c>
    </row>
    <row r="143" spans="1:10">
      <c r="A143">
        <v>52</v>
      </c>
      <c r="B143">
        <v>2</v>
      </c>
      <c r="C143" t="s">
        <v>4535</v>
      </c>
      <c r="D143">
        <v>100085</v>
      </c>
      <c r="E143" s="7" t="s">
        <v>5957</v>
      </c>
      <c r="F143">
        <v>0</v>
      </c>
      <c r="G143">
        <v>5</v>
      </c>
      <c r="H143">
        <v>1</v>
      </c>
      <c r="I143">
        <v>51</v>
      </c>
      <c r="J143" t="b">
        <v>0</v>
      </c>
    </row>
    <row r="144" spans="1:10">
      <c r="A144">
        <v>53</v>
      </c>
      <c r="B144">
        <v>2</v>
      </c>
      <c r="C144" t="s">
        <v>4535</v>
      </c>
      <c r="D144">
        <v>100086</v>
      </c>
      <c r="E144" s="7" t="s">
        <v>5958</v>
      </c>
      <c r="F144">
        <v>0</v>
      </c>
      <c r="G144">
        <v>5</v>
      </c>
      <c r="H144">
        <v>1</v>
      </c>
      <c r="I144">
        <v>52</v>
      </c>
      <c r="J144" t="b">
        <v>0</v>
      </c>
    </row>
    <row r="145" spans="1:10">
      <c r="A145">
        <v>54</v>
      </c>
      <c r="B145">
        <v>2</v>
      </c>
      <c r="C145" t="s">
        <v>4535</v>
      </c>
      <c r="D145">
        <v>100087</v>
      </c>
      <c r="E145" s="7" t="s">
        <v>5959</v>
      </c>
      <c r="F145">
        <v>451</v>
      </c>
      <c r="G145">
        <v>5</v>
      </c>
      <c r="H145">
        <v>1</v>
      </c>
      <c r="I145">
        <v>53</v>
      </c>
      <c r="J145" t="b">
        <v>0</v>
      </c>
    </row>
    <row r="146" spans="1:10">
      <c r="A146">
        <v>55</v>
      </c>
      <c r="B146">
        <v>2</v>
      </c>
      <c r="C146" t="s">
        <v>4535</v>
      </c>
      <c r="D146">
        <v>100087</v>
      </c>
      <c r="E146" s="7" t="s">
        <v>5959</v>
      </c>
      <c r="F146">
        <v>452</v>
      </c>
      <c r="G146">
        <v>5</v>
      </c>
      <c r="H146">
        <v>1</v>
      </c>
      <c r="I146">
        <v>54</v>
      </c>
      <c r="J146" t="b">
        <v>0</v>
      </c>
    </row>
    <row r="147" spans="1:10">
      <c r="A147">
        <v>56</v>
      </c>
      <c r="B147">
        <v>2</v>
      </c>
      <c r="C147" t="s">
        <v>4535</v>
      </c>
      <c r="D147">
        <v>100087</v>
      </c>
      <c r="E147" s="7" t="s">
        <v>5959</v>
      </c>
      <c r="F147">
        <v>453</v>
      </c>
      <c r="G147">
        <v>5</v>
      </c>
      <c r="H147">
        <v>1</v>
      </c>
      <c r="I147">
        <v>55</v>
      </c>
      <c r="J147" t="b">
        <v>0</v>
      </c>
    </row>
    <row r="148" spans="1:10">
      <c r="A148">
        <v>57</v>
      </c>
      <c r="B148">
        <v>2</v>
      </c>
      <c r="C148" t="s">
        <v>4535</v>
      </c>
      <c r="D148">
        <v>100087</v>
      </c>
      <c r="E148" s="7" t="s">
        <v>5959</v>
      </c>
      <c r="F148">
        <v>454</v>
      </c>
      <c r="G148">
        <v>5</v>
      </c>
      <c r="H148">
        <v>1</v>
      </c>
      <c r="I148">
        <v>56</v>
      </c>
      <c r="J148" t="b">
        <v>0</v>
      </c>
    </row>
    <row r="149" spans="1:10">
      <c r="A149">
        <v>58</v>
      </c>
      <c r="B149">
        <v>2</v>
      </c>
      <c r="C149" t="s">
        <v>4535</v>
      </c>
      <c r="D149">
        <v>100087</v>
      </c>
      <c r="E149" s="7" t="s">
        <v>5959</v>
      </c>
      <c r="F149">
        <v>455</v>
      </c>
      <c r="G149">
        <v>5</v>
      </c>
      <c r="H149">
        <v>1</v>
      </c>
      <c r="I149">
        <v>57</v>
      </c>
      <c r="J149" t="b">
        <v>0</v>
      </c>
    </row>
    <row r="150" spans="1:10">
      <c r="A150">
        <v>1</v>
      </c>
      <c r="B150">
        <v>3</v>
      </c>
      <c r="C150" t="s">
        <v>4535</v>
      </c>
      <c r="D150">
        <v>100039</v>
      </c>
      <c r="E150" s="66" t="s">
        <v>5964</v>
      </c>
      <c r="F150">
        <v>0</v>
      </c>
      <c r="G150">
        <v>50</v>
      </c>
      <c r="H150">
        <v>1</v>
      </c>
      <c r="I150">
        <v>100</v>
      </c>
      <c r="J150" t="b">
        <v>0</v>
      </c>
    </row>
    <row r="151" spans="1:10">
      <c r="A151">
        <v>2</v>
      </c>
      <c r="B151">
        <v>3</v>
      </c>
      <c r="C151" t="s">
        <v>5961</v>
      </c>
      <c r="D151">
        <v>100004</v>
      </c>
      <c r="E151" s="7" t="s">
        <v>5783</v>
      </c>
      <c r="F151">
        <v>0</v>
      </c>
      <c r="G151">
        <v>5</v>
      </c>
      <c r="H151">
        <v>2</v>
      </c>
      <c r="I151">
        <v>8</v>
      </c>
      <c r="J151" t="b">
        <v>0</v>
      </c>
    </row>
    <row r="152" spans="1:10">
      <c r="A152">
        <v>3</v>
      </c>
      <c r="B152">
        <v>3</v>
      </c>
      <c r="C152" t="s">
        <v>5962</v>
      </c>
      <c r="D152">
        <v>100004</v>
      </c>
      <c r="E152" s="7" t="s">
        <v>5783</v>
      </c>
      <c r="F152">
        <v>0</v>
      </c>
      <c r="G152">
        <v>10</v>
      </c>
      <c r="H152">
        <v>2</v>
      </c>
      <c r="I152">
        <v>8</v>
      </c>
      <c r="J152" t="b">
        <v>0</v>
      </c>
    </row>
    <row r="153" spans="1:10">
      <c r="A153">
        <v>4</v>
      </c>
      <c r="B153">
        <v>3</v>
      </c>
      <c r="C153" t="s">
        <v>5962</v>
      </c>
      <c r="D153">
        <v>100004</v>
      </c>
      <c r="E153" s="7" t="s">
        <v>5783</v>
      </c>
      <c r="F153">
        <v>0</v>
      </c>
      <c r="G153">
        <v>15</v>
      </c>
      <c r="H153">
        <v>2</v>
      </c>
      <c r="I153">
        <v>8</v>
      </c>
      <c r="J153" t="b">
        <v>0</v>
      </c>
    </row>
    <row r="154" spans="1:10">
      <c r="A154">
        <v>5</v>
      </c>
      <c r="B154">
        <v>3</v>
      </c>
      <c r="C154" t="s">
        <v>5962</v>
      </c>
      <c r="D154">
        <v>100004</v>
      </c>
      <c r="E154" s="7" t="s">
        <v>5783</v>
      </c>
      <c r="F154">
        <v>0</v>
      </c>
      <c r="G154">
        <v>20</v>
      </c>
      <c r="H154">
        <v>2</v>
      </c>
      <c r="I154">
        <v>8</v>
      </c>
      <c r="J154" t="b">
        <v>0</v>
      </c>
    </row>
    <row r="155" spans="1:10">
      <c r="A155">
        <v>6</v>
      </c>
      <c r="B155">
        <v>3</v>
      </c>
      <c r="C155" t="s">
        <v>5963</v>
      </c>
      <c r="D155">
        <v>100004</v>
      </c>
      <c r="E155" s="7" t="s">
        <v>5783</v>
      </c>
      <c r="F155">
        <v>0</v>
      </c>
      <c r="G155">
        <v>50</v>
      </c>
      <c r="H155">
        <v>2</v>
      </c>
      <c r="I155">
        <v>8</v>
      </c>
      <c r="J155" t="b">
        <v>0</v>
      </c>
    </row>
    <row r="156" spans="1:10">
      <c r="A156">
        <v>11</v>
      </c>
      <c r="B156">
        <v>3</v>
      </c>
      <c r="C156" t="s">
        <v>5961</v>
      </c>
      <c r="D156">
        <v>100005</v>
      </c>
      <c r="E156" s="7" t="s">
        <v>5784</v>
      </c>
      <c r="F156">
        <v>0</v>
      </c>
      <c r="G156">
        <v>5</v>
      </c>
      <c r="H156">
        <v>2</v>
      </c>
      <c r="I156">
        <v>8</v>
      </c>
      <c r="J156" t="b">
        <v>0</v>
      </c>
    </row>
    <row r="157" spans="1:10">
      <c r="A157">
        <v>12</v>
      </c>
      <c r="B157">
        <v>3</v>
      </c>
      <c r="C157" t="s">
        <v>5962</v>
      </c>
      <c r="D157">
        <v>100005</v>
      </c>
      <c r="E157" s="7" t="s">
        <v>5784</v>
      </c>
      <c r="F157">
        <v>0</v>
      </c>
      <c r="G157">
        <v>10</v>
      </c>
      <c r="H157">
        <v>2</v>
      </c>
      <c r="I157">
        <v>8</v>
      </c>
      <c r="J157" t="b">
        <v>0</v>
      </c>
    </row>
    <row r="158" spans="1:10">
      <c r="A158">
        <v>13</v>
      </c>
      <c r="B158">
        <v>3</v>
      </c>
      <c r="C158" t="s">
        <v>5962</v>
      </c>
      <c r="D158">
        <v>100005</v>
      </c>
      <c r="E158" s="7" t="s">
        <v>5784</v>
      </c>
      <c r="F158">
        <v>0</v>
      </c>
      <c r="G158">
        <v>15</v>
      </c>
      <c r="H158">
        <v>2</v>
      </c>
      <c r="I158">
        <v>8</v>
      </c>
      <c r="J158" t="b">
        <v>0</v>
      </c>
    </row>
    <row r="159" spans="1:10">
      <c r="A159">
        <v>14</v>
      </c>
      <c r="B159">
        <v>3</v>
      </c>
      <c r="C159" t="s">
        <v>5962</v>
      </c>
      <c r="D159">
        <v>100005</v>
      </c>
      <c r="E159" s="7" t="s">
        <v>5784</v>
      </c>
      <c r="F159">
        <v>0</v>
      </c>
      <c r="G159">
        <v>20</v>
      </c>
      <c r="H159">
        <v>2</v>
      </c>
      <c r="I159">
        <v>8</v>
      </c>
      <c r="J159" t="b">
        <v>0</v>
      </c>
    </row>
    <row r="160" spans="1:10">
      <c r="A160">
        <v>15</v>
      </c>
      <c r="B160">
        <v>3</v>
      </c>
      <c r="C160" t="s">
        <v>5963</v>
      </c>
      <c r="D160">
        <v>100005</v>
      </c>
      <c r="E160" s="7" t="s">
        <v>5784</v>
      </c>
      <c r="F160">
        <v>0</v>
      </c>
      <c r="G160">
        <v>50</v>
      </c>
      <c r="H160">
        <v>2</v>
      </c>
      <c r="I160">
        <v>8</v>
      </c>
      <c r="J160" t="b">
        <v>0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7767-1954-4BA3-964F-B0A9F6524B5A}">
  <sheetPr codeName="Sheet24"/>
  <dimension ref="A1:AB301"/>
  <sheetViews>
    <sheetView topLeftCell="M269" workbookViewId="0">
      <selection activeCell="Q294" sqref="Q294"/>
    </sheetView>
    <sheetView tabSelected="1" topLeftCell="L273" workbookViewId="1">
      <selection activeCell="R300" sqref="R300"/>
    </sheetView>
  </sheetViews>
  <sheetFormatPr defaultRowHeight="16.5"/>
  <cols>
    <col min="1" max="1" width="13.25" bestFit="1" customWidth="1"/>
    <col min="2" max="2" width="15.625" bestFit="1" customWidth="1"/>
    <col min="3" max="3" width="14.5" style="1" bestFit="1" customWidth="1"/>
    <col min="4" max="4" width="16.875" style="12" customWidth="1"/>
    <col min="5" max="5" width="16.5" customWidth="1"/>
    <col min="6" max="7" width="21.375" customWidth="1"/>
    <col min="8" max="8" width="18.625" customWidth="1"/>
    <col min="9" max="9" width="17" customWidth="1"/>
    <col min="10" max="10" width="17.875" customWidth="1"/>
    <col min="11" max="11" width="17.375" customWidth="1"/>
    <col min="12" max="12" width="19" customWidth="1"/>
    <col min="13" max="13" width="16.5" customWidth="1"/>
    <col min="14" max="14" width="13.875" customWidth="1"/>
    <col min="15" max="15" width="31.625" customWidth="1"/>
    <col min="16" max="16" width="21.25" customWidth="1"/>
    <col min="17" max="17" width="29.625" customWidth="1"/>
    <col min="18" max="18" width="21.25" customWidth="1"/>
    <col min="19" max="19" width="27.875" customWidth="1"/>
    <col min="20" max="21" width="21.25" customWidth="1"/>
    <col min="22" max="24" width="19.75" customWidth="1"/>
    <col min="25" max="25" width="12.375" customWidth="1"/>
    <col min="26" max="26" width="17.75" customWidth="1"/>
    <col min="27" max="27" width="29.5" bestFit="1" customWidth="1"/>
    <col min="28" max="28" width="15" bestFit="1" customWidth="1"/>
  </cols>
  <sheetData>
    <row r="1" spans="1:28">
      <c r="A1" s="9" t="s">
        <v>875</v>
      </c>
      <c r="B1" s="9" t="s">
        <v>876</v>
      </c>
      <c r="C1" s="10" t="s">
        <v>877</v>
      </c>
      <c r="D1" s="26" t="s">
        <v>878</v>
      </c>
      <c r="E1" s="9" t="s">
        <v>879</v>
      </c>
      <c r="F1" s="9" t="s">
        <v>880</v>
      </c>
      <c r="G1" s="9" t="s">
        <v>894</v>
      </c>
      <c r="H1" s="9" t="s">
        <v>881</v>
      </c>
      <c r="I1" s="9" t="s">
        <v>882</v>
      </c>
      <c r="J1" s="9" t="s">
        <v>883</v>
      </c>
      <c r="K1" s="9" t="s">
        <v>884</v>
      </c>
      <c r="L1" s="9" t="s">
        <v>885</v>
      </c>
      <c r="M1" s="9" t="s">
        <v>886</v>
      </c>
      <c r="N1" s="9" t="s">
        <v>3</v>
      </c>
      <c r="O1" s="9" t="s">
        <v>895</v>
      </c>
      <c r="P1" s="9" t="s">
        <v>896</v>
      </c>
      <c r="Q1" s="9" t="s">
        <v>887</v>
      </c>
      <c r="R1" s="9" t="s">
        <v>897</v>
      </c>
      <c r="S1" s="9" t="s">
        <v>888</v>
      </c>
      <c r="T1" s="9" t="s">
        <v>898</v>
      </c>
      <c r="U1" s="9" t="s">
        <v>5337</v>
      </c>
      <c r="V1" s="9" t="s">
        <v>889</v>
      </c>
      <c r="W1" s="9" t="s">
        <v>890</v>
      </c>
      <c r="X1" s="9" t="s">
        <v>891</v>
      </c>
      <c r="Y1" s="9" t="s">
        <v>892</v>
      </c>
      <c r="Z1" s="9" t="s">
        <v>899</v>
      </c>
      <c r="AA1" s="9" t="s">
        <v>893</v>
      </c>
      <c r="AB1" s="9" t="s">
        <v>5724</v>
      </c>
    </row>
    <row r="2" spans="1:28" s="1" customFormat="1">
      <c r="A2" s="35" t="s">
        <v>3596</v>
      </c>
      <c r="B2" s="35" t="s">
        <v>3597</v>
      </c>
      <c r="C2" s="35" t="s">
        <v>3598</v>
      </c>
      <c r="D2" s="36" t="s">
        <v>3599</v>
      </c>
      <c r="E2" s="35" t="s">
        <v>3600</v>
      </c>
      <c r="F2" s="35" t="s">
        <v>3602</v>
      </c>
      <c r="G2" s="35" t="s">
        <v>3601</v>
      </c>
      <c r="H2" s="35" t="s">
        <v>3603</v>
      </c>
      <c r="I2" s="35" t="s">
        <v>3604</v>
      </c>
      <c r="J2" s="35" t="s">
        <v>3605</v>
      </c>
      <c r="K2" s="35" t="s">
        <v>3606</v>
      </c>
      <c r="L2" s="35" t="s">
        <v>3607</v>
      </c>
      <c r="M2" s="35" t="s">
        <v>3608</v>
      </c>
      <c r="N2" s="35" t="s">
        <v>3609</v>
      </c>
      <c r="O2" s="35" t="s">
        <v>3610</v>
      </c>
      <c r="P2" s="35" t="s">
        <v>3611</v>
      </c>
      <c r="Q2" s="35" t="s">
        <v>3612</v>
      </c>
      <c r="R2" s="35" t="s">
        <v>3613</v>
      </c>
      <c r="S2" s="35" t="s">
        <v>3614</v>
      </c>
      <c r="T2" s="35" t="s">
        <v>3615</v>
      </c>
      <c r="U2" s="19" t="s">
        <v>5338</v>
      </c>
      <c r="V2" s="35" t="s">
        <v>3616</v>
      </c>
      <c r="W2" s="35" t="s">
        <v>3617</v>
      </c>
      <c r="X2" s="35" t="s">
        <v>3618</v>
      </c>
      <c r="Y2" s="35" t="s">
        <v>3619</v>
      </c>
      <c r="Z2" s="35" t="s">
        <v>3620</v>
      </c>
      <c r="AA2" s="35" t="s">
        <v>3621</v>
      </c>
      <c r="AB2" s="35" t="s">
        <v>5725</v>
      </c>
    </row>
    <row r="3" spans="1:28">
      <c r="A3">
        <v>101</v>
      </c>
      <c r="B3" t="s">
        <v>4535</v>
      </c>
      <c r="C3" s="1">
        <v>1.5</v>
      </c>
      <c r="D3" s="12">
        <v>100000001</v>
      </c>
      <c r="E3">
        <v>1</v>
      </c>
      <c r="F3">
        <v>1</v>
      </c>
      <c r="G3">
        <v>1</v>
      </c>
      <c r="H3">
        <v>1</v>
      </c>
      <c r="I3">
        <v>1</v>
      </c>
      <c r="J3">
        <v>2</v>
      </c>
      <c r="K3">
        <v>2</v>
      </c>
      <c r="L3">
        <v>30</v>
      </c>
      <c r="M3" t="b">
        <v>1</v>
      </c>
      <c r="N3" t="s">
        <v>781</v>
      </c>
      <c r="O3" t="s">
        <v>7195</v>
      </c>
      <c r="P3">
        <v>0.1</v>
      </c>
      <c r="Q3" t="s">
        <v>273</v>
      </c>
      <c r="R3">
        <v>0</v>
      </c>
      <c r="S3" t="s">
        <v>273</v>
      </c>
      <c r="T3">
        <v>0</v>
      </c>
      <c r="U3">
        <v>0</v>
      </c>
      <c r="V3" t="s">
        <v>273</v>
      </c>
      <c r="W3" t="s">
        <v>273</v>
      </c>
      <c r="X3" t="s">
        <v>273</v>
      </c>
      <c r="Y3">
        <v>0</v>
      </c>
      <c r="Z3">
        <v>1</v>
      </c>
      <c r="AA3" t="s">
        <v>5075</v>
      </c>
      <c r="AB3" t="s">
        <v>5726</v>
      </c>
    </row>
    <row r="4" spans="1:28">
      <c r="A4">
        <v>102</v>
      </c>
      <c r="B4" t="s">
        <v>4535</v>
      </c>
      <c r="C4" s="1">
        <v>1.5</v>
      </c>
      <c r="D4" s="12">
        <v>100000002</v>
      </c>
      <c r="E4">
        <v>1</v>
      </c>
      <c r="F4">
        <v>1</v>
      </c>
      <c r="G4">
        <v>1</v>
      </c>
      <c r="H4">
        <v>1</v>
      </c>
      <c r="I4">
        <v>1</v>
      </c>
      <c r="J4">
        <v>2</v>
      </c>
      <c r="K4">
        <v>4</v>
      </c>
      <c r="L4">
        <v>30</v>
      </c>
      <c r="M4" t="b">
        <v>1</v>
      </c>
      <c r="N4" t="s">
        <v>781</v>
      </c>
      <c r="O4" t="s">
        <v>7196</v>
      </c>
      <c r="P4">
        <v>1.5</v>
      </c>
      <c r="Q4" t="s">
        <v>273</v>
      </c>
      <c r="R4">
        <v>0</v>
      </c>
      <c r="S4" t="s">
        <v>273</v>
      </c>
      <c r="T4">
        <v>0</v>
      </c>
      <c r="U4">
        <v>0</v>
      </c>
      <c r="V4" t="s">
        <v>273</v>
      </c>
      <c r="W4" t="s">
        <v>273</v>
      </c>
      <c r="X4" t="s">
        <v>273</v>
      </c>
      <c r="Y4">
        <v>0</v>
      </c>
      <c r="Z4">
        <v>2</v>
      </c>
      <c r="AA4" t="s">
        <v>5076</v>
      </c>
      <c r="AB4" t="s">
        <v>5727</v>
      </c>
    </row>
    <row r="5" spans="1:28">
      <c r="A5">
        <v>103</v>
      </c>
      <c r="B5" t="s">
        <v>4535</v>
      </c>
      <c r="C5" s="1">
        <v>1.5</v>
      </c>
      <c r="D5" s="12">
        <v>100000003</v>
      </c>
      <c r="E5">
        <v>1</v>
      </c>
      <c r="F5">
        <v>1</v>
      </c>
      <c r="G5">
        <v>1</v>
      </c>
      <c r="H5">
        <v>1</v>
      </c>
      <c r="I5">
        <v>1</v>
      </c>
      <c r="J5">
        <v>2</v>
      </c>
      <c r="K5">
        <v>2</v>
      </c>
      <c r="L5">
        <v>30</v>
      </c>
      <c r="M5" t="b">
        <v>1</v>
      </c>
      <c r="N5" t="s">
        <v>781</v>
      </c>
      <c r="O5" t="s">
        <v>7195</v>
      </c>
      <c r="P5">
        <v>0.1</v>
      </c>
      <c r="Q5" t="s">
        <v>273</v>
      </c>
      <c r="R5">
        <v>0</v>
      </c>
      <c r="S5" t="s">
        <v>273</v>
      </c>
      <c r="T5">
        <v>0</v>
      </c>
      <c r="U5">
        <v>0</v>
      </c>
      <c r="V5" t="s">
        <v>273</v>
      </c>
      <c r="W5" t="s">
        <v>273</v>
      </c>
      <c r="X5" t="s">
        <v>273</v>
      </c>
      <c r="Y5">
        <v>0</v>
      </c>
      <c r="Z5">
        <v>3</v>
      </c>
      <c r="AA5" t="s">
        <v>5077</v>
      </c>
      <c r="AB5" t="s">
        <v>5728</v>
      </c>
    </row>
    <row r="6" spans="1:28">
      <c r="A6">
        <v>104</v>
      </c>
      <c r="B6" t="s">
        <v>4535</v>
      </c>
      <c r="C6" s="1">
        <v>1.5</v>
      </c>
      <c r="D6" s="12">
        <v>100000004</v>
      </c>
      <c r="E6">
        <v>1</v>
      </c>
      <c r="F6">
        <v>1</v>
      </c>
      <c r="G6">
        <v>1</v>
      </c>
      <c r="H6">
        <v>1</v>
      </c>
      <c r="I6">
        <v>1</v>
      </c>
      <c r="J6">
        <v>2</v>
      </c>
      <c r="K6">
        <v>4</v>
      </c>
      <c r="L6">
        <v>30</v>
      </c>
      <c r="M6" t="b">
        <v>1</v>
      </c>
      <c r="N6" t="s">
        <v>781</v>
      </c>
      <c r="O6" t="s">
        <v>7196</v>
      </c>
      <c r="P6">
        <v>1.5</v>
      </c>
      <c r="Q6" t="s">
        <v>273</v>
      </c>
      <c r="R6">
        <v>0</v>
      </c>
      <c r="S6" t="s">
        <v>273</v>
      </c>
      <c r="T6">
        <v>0</v>
      </c>
      <c r="U6">
        <v>0</v>
      </c>
      <c r="V6" t="s">
        <v>273</v>
      </c>
      <c r="W6" t="s">
        <v>273</v>
      </c>
      <c r="X6" t="s">
        <v>273</v>
      </c>
      <c r="Y6">
        <v>0</v>
      </c>
      <c r="Z6">
        <v>4</v>
      </c>
      <c r="AA6" t="s">
        <v>5078</v>
      </c>
      <c r="AB6" t="s">
        <v>5729</v>
      </c>
    </row>
    <row r="7" spans="1:28">
      <c r="A7">
        <v>105</v>
      </c>
      <c r="B7" t="s">
        <v>4535</v>
      </c>
      <c r="C7" s="1">
        <v>2</v>
      </c>
      <c r="D7" s="12">
        <v>100000005</v>
      </c>
      <c r="E7">
        <v>1</v>
      </c>
      <c r="F7">
        <v>1</v>
      </c>
      <c r="G7">
        <v>1</v>
      </c>
      <c r="H7">
        <v>1</v>
      </c>
      <c r="I7">
        <v>1</v>
      </c>
      <c r="J7">
        <v>2</v>
      </c>
      <c r="K7">
        <v>1</v>
      </c>
      <c r="L7">
        <v>20</v>
      </c>
      <c r="M7" t="b">
        <v>1</v>
      </c>
      <c r="N7" t="s">
        <v>781</v>
      </c>
      <c r="O7" t="s">
        <v>7197</v>
      </c>
      <c r="P7">
        <v>0.1</v>
      </c>
      <c r="Q7" t="s">
        <v>273</v>
      </c>
      <c r="R7">
        <v>0</v>
      </c>
      <c r="S7" t="s">
        <v>273</v>
      </c>
      <c r="T7">
        <v>0</v>
      </c>
      <c r="U7">
        <v>0</v>
      </c>
      <c r="V7" t="s">
        <v>273</v>
      </c>
      <c r="W7" t="s">
        <v>273</v>
      </c>
      <c r="X7" t="s">
        <v>273</v>
      </c>
      <c r="Y7">
        <v>0</v>
      </c>
      <c r="Z7">
        <v>1</v>
      </c>
      <c r="AA7" t="s">
        <v>5079</v>
      </c>
    </row>
    <row r="8" spans="1:28">
      <c r="A8">
        <v>106</v>
      </c>
      <c r="B8" t="s">
        <v>4535</v>
      </c>
      <c r="C8" s="1">
        <v>2</v>
      </c>
      <c r="D8" s="12">
        <v>100000006</v>
      </c>
      <c r="E8">
        <v>1</v>
      </c>
      <c r="F8">
        <v>1</v>
      </c>
      <c r="G8">
        <v>1</v>
      </c>
      <c r="H8">
        <v>1</v>
      </c>
      <c r="I8">
        <v>1</v>
      </c>
      <c r="J8">
        <v>2</v>
      </c>
      <c r="K8">
        <v>4</v>
      </c>
      <c r="L8">
        <v>20</v>
      </c>
      <c r="M8" t="b">
        <v>1</v>
      </c>
      <c r="N8" t="s">
        <v>537</v>
      </c>
      <c r="O8" t="s">
        <v>7198</v>
      </c>
      <c r="P8">
        <v>1.5</v>
      </c>
      <c r="Q8" t="s">
        <v>273</v>
      </c>
      <c r="R8">
        <v>0</v>
      </c>
      <c r="S8" t="s">
        <v>273</v>
      </c>
      <c r="T8">
        <v>0</v>
      </c>
      <c r="U8">
        <v>0</v>
      </c>
      <c r="V8" t="s">
        <v>273</v>
      </c>
      <c r="W8" t="s">
        <v>273</v>
      </c>
      <c r="X8" t="s">
        <v>273</v>
      </c>
      <c r="Y8">
        <v>0</v>
      </c>
      <c r="Z8">
        <v>2</v>
      </c>
      <c r="AA8" t="s">
        <v>5080</v>
      </c>
    </row>
    <row r="9" spans="1:28">
      <c r="A9">
        <v>107</v>
      </c>
      <c r="B9" t="s">
        <v>4535</v>
      </c>
      <c r="C9" s="1">
        <v>2</v>
      </c>
      <c r="D9" s="12">
        <v>100000007</v>
      </c>
      <c r="E9">
        <v>1</v>
      </c>
      <c r="F9">
        <v>1</v>
      </c>
      <c r="G9">
        <v>1</v>
      </c>
      <c r="H9">
        <v>1</v>
      </c>
      <c r="I9">
        <v>1</v>
      </c>
      <c r="J9">
        <v>2</v>
      </c>
      <c r="K9">
        <v>1</v>
      </c>
      <c r="L9">
        <v>15</v>
      </c>
      <c r="M9" t="b">
        <v>1</v>
      </c>
      <c r="N9" t="s">
        <v>781</v>
      </c>
      <c r="O9" t="s">
        <v>7197</v>
      </c>
      <c r="P9">
        <v>0.1</v>
      </c>
      <c r="Q9" t="s">
        <v>273</v>
      </c>
      <c r="R9">
        <v>0</v>
      </c>
      <c r="S9" t="s">
        <v>273</v>
      </c>
      <c r="T9">
        <v>0</v>
      </c>
      <c r="U9">
        <v>0</v>
      </c>
      <c r="V9" t="s">
        <v>273</v>
      </c>
      <c r="W9" t="s">
        <v>273</v>
      </c>
      <c r="X9" t="s">
        <v>273</v>
      </c>
      <c r="Y9">
        <v>0</v>
      </c>
      <c r="Z9">
        <v>3</v>
      </c>
      <c r="AA9" t="s">
        <v>5081</v>
      </c>
    </row>
    <row r="10" spans="1:28">
      <c r="A10">
        <v>108</v>
      </c>
      <c r="B10" t="s">
        <v>4535</v>
      </c>
      <c r="C10" s="1">
        <v>1.7</v>
      </c>
      <c r="D10" s="12">
        <v>100000008</v>
      </c>
      <c r="E10">
        <v>1</v>
      </c>
      <c r="F10">
        <v>1</v>
      </c>
      <c r="G10">
        <v>1</v>
      </c>
      <c r="H10">
        <v>1</v>
      </c>
      <c r="I10">
        <v>1</v>
      </c>
      <c r="J10">
        <v>2</v>
      </c>
      <c r="K10">
        <v>4</v>
      </c>
      <c r="L10">
        <v>20</v>
      </c>
      <c r="M10" t="b">
        <v>1</v>
      </c>
      <c r="N10" t="s">
        <v>537</v>
      </c>
      <c r="O10" t="s">
        <v>7199</v>
      </c>
      <c r="P10">
        <v>1.5</v>
      </c>
      <c r="Q10" t="s">
        <v>273</v>
      </c>
      <c r="R10">
        <v>0</v>
      </c>
      <c r="S10" t="s">
        <v>273</v>
      </c>
      <c r="T10">
        <v>0</v>
      </c>
      <c r="U10">
        <v>0</v>
      </c>
      <c r="V10" t="s">
        <v>273</v>
      </c>
      <c r="W10" t="s">
        <v>273</v>
      </c>
      <c r="X10" t="s">
        <v>273</v>
      </c>
      <c r="Y10">
        <v>0</v>
      </c>
      <c r="Z10">
        <v>2</v>
      </c>
      <c r="AA10" t="s">
        <v>5082</v>
      </c>
    </row>
    <row r="11" spans="1:28">
      <c r="A11">
        <v>109</v>
      </c>
      <c r="B11" t="s">
        <v>4535</v>
      </c>
      <c r="C11" s="1">
        <v>1.7</v>
      </c>
      <c r="D11" s="12">
        <v>100000009</v>
      </c>
      <c r="E11">
        <v>1</v>
      </c>
      <c r="F11">
        <v>1</v>
      </c>
      <c r="G11">
        <v>1</v>
      </c>
      <c r="H11">
        <v>1</v>
      </c>
      <c r="I11">
        <v>1</v>
      </c>
      <c r="J11">
        <v>2</v>
      </c>
      <c r="K11">
        <v>4</v>
      </c>
      <c r="L11">
        <v>20</v>
      </c>
      <c r="M11" t="b">
        <v>1</v>
      </c>
      <c r="N11" t="s">
        <v>537</v>
      </c>
      <c r="O11" t="s">
        <v>7199</v>
      </c>
      <c r="P11">
        <v>1.5</v>
      </c>
      <c r="Q11" t="s">
        <v>273</v>
      </c>
      <c r="R11">
        <v>0</v>
      </c>
      <c r="S11" t="s">
        <v>273</v>
      </c>
      <c r="T11">
        <v>0</v>
      </c>
      <c r="U11">
        <v>0</v>
      </c>
      <c r="V11" t="s">
        <v>273</v>
      </c>
      <c r="W11" t="s">
        <v>273</v>
      </c>
      <c r="X11" t="s">
        <v>273</v>
      </c>
      <c r="Y11">
        <v>0</v>
      </c>
      <c r="Z11">
        <v>2</v>
      </c>
      <c r="AA11" t="s">
        <v>5083</v>
      </c>
    </row>
    <row r="12" spans="1:28">
      <c r="A12">
        <v>110</v>
      </c>
      <c r="B12" t="s">
        <v>4535</v>
      </c>
      <c r="C12" s="1">
        <v>1.7</v>
      </c>
      <c r="D12" s="12">
        <v>100000010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4</v>
      </c>
      <c r="L12">
        <v>20</v>
      </c>
      <c r="M12" t="b">
        <v>1</v>
      </c>
      <c r="N12" t="s">
        <v>537</v>
      </c>
      <c r="O12" t="s">
        <v>7199</v>
      </c>
      <c r="P12">
        <v>1.5</v>
      </c>
      <c r="Q12" t="s">
        <v>273</v>
      </c>
      <c r="R12">
        <v>0</v>
      </c>
      <c r="S12" t="s">
        <v>273</v>
      </c>
      <c r="T12">
        <v>0</v>
      </c>
      <c r="U12">
        <v>0</v>
      </c>
      <c r="V12" t="s">
        <v>273</v>
      </c>
      <c r="W12" t="s">
        <v>273</v>
      </c>
      <c r="X12" t="s">
        <v>273</v>
      </c>
      <c r="Y12">
        <v>0</v>
      </c>
      <c r="Z12">
        <v>2</v>
      </c>
      <c r="AA12" t="s">
        <v>5084</v>
      </c>
    </row>
    <row r="13" spans="1:28">
      <c r="A13">
        <v>111</v>
      </c>
      <c r="B13" t="s">
        <v>4535</v>
      </c>
      <c r="C13" s="1">
        <v>0.9</v>
      </c>
      <c r="D13" s="12">
        <v>100000011</v>
      </c>
      <c r="E13">
        <v>1</v>
      </c>
      <c r="F13">
        <v>1</v>
      </c>
      <c r="G13">
        <v>1</v>
      </c>
      <c r="H13">
        <v>1</v>
      </c>
      <c r="I13">
        <v>1</v>
      </c>
      <c r="J13">
        <v>2</v>
      </c>
      <c r="K13">
        <v>2</v>
      </c>
      <c r="L13">
        <v>15</v>
      </c>
      <c r="M13" t="b">
        <v>1</v>
      </c>
      <c r="N13" t="s">
        <v>781</v>
      </c>
      <c r="O13" t="s">
        <v>7200</v>
      </c>
      <c r="P13">
        <v>0.1</v>
      </c>
      <c r="Q13" t="s">
        <v>273</v>
      </c>
      <c r="R13">
        <v>0</v>
      </c>
      <c r="S13" t="s">
        <v>273</v>
      </c>
      <c r="T13">
        <v>0</v>
      </c>
      <c r="U13">
        <v>0</v>
      </c>
      <c r="V13" t="s">
        <v>273</v>
      </c>
      <c r="W13" t="s">
        <v>273</v>
      </c>
      <c r="X13" t="s">
        <v>273</v>
      </c>
      <c r="Y13">
        <v>0</v>
      </c>
      <c r="Z13">
        <v>3</v>
      </c>
      <c r="AA13" t="s">
        <v>5085</v>
      </c>
    </row>
    <row r="14" spans="1:28">
      <c r="A14">
        <v>112</v>
      </c>
      <c r="B14" t="s">
        <v>4535</v>
      </c>
      <c r="C14" s="1">
        <v>0.9</v>
      </c>
      <c r="D14" s="12">
        <v>100000012</v>
      </c>
      <c r="E14">
        <v>1</v>
      </c>
      <c r="F14">
        <v>1</v>
      </c>
      <c r="G14">
        <v>1</v>
      </c>
      <c r="H14">
        <v>1</v>
      </c>
      <c r="I14">
        <v>1</v>
      </c>
      <c r="J14">
        <v>2</v>
      </c>
      <c r="K14">
        <v>2</v>
      </c>
      <c r="L14">
        <v>15</v>
      </c>
      <c r="M14" t="b">
        <v>1</v>
      </c>
      <c r="N14" t="s">
        <v>781</v>
      </c>
      <c r="O14" t="s">
        <v>7200</v>
      </c>
      <c r="P14">
        <v>0.1</v>
      </c>
      <c r="Q14" t="s">
        <v>273</v>
      </c>
      <c r="R14">
        <v>0</v>
      </c>
      <c r="S14" t="s">
        <v>273</v>
      </c>
      <c r="T14">
        <v>0</v>
      </c>
      <c r="U14">
        <v>0</v>
      </c>
      <c r="V14" t="s">
        <v>273</v>
      </c>
      <c r="W14" t="s">
        <v>273</v>
      </c>
      <c r="X14" t="s">
        <v>273</v>
      </c>
      <c r="Y14">
        <v>0</v>
      </c>
      <c r="Z14">
        <v>3</v>
      </c>
      <c r="AA14" t="s">
        <v>5086</v>
      </c>
    </row>
    <row r="15" spans="1:28">
      <c r="A15">
        <v>113</v>
      </c>
      <c r="B15" t="s">
        <v>4535</v>
      </c>
      <c r="C15" s="1">
        <v>0.9</v>
      </c>
      <c r="D15" s="12">
        <v>100000013</v>
      </c>
      <c r="E15">
        <v>1</v>
      </c>
      <c r="F15">
        <v>1</v>
      </c>
      <c r="G15">
        <v>1</v>
      </c>
      <c r="H15">
        <v>1</v>
      </c>
      <c r="I15">
        <v>1</v>
      </c>
      <c r="J15">
        <v>2</v>
      </c>
      <c r="K15">
        <v>2</v>
      </c>
      <c r="L15">
        <v>15</v>
      </c>
      <c r="M15" t="b">
        <v>1</v>
      </c>
      <c r="N15" t="s">
        <v>781</v>
      </c>
      <c r="O15" t="s">
        <v>7200</v>
      </c>
      <c r="P15">
        <v>0.1</v>
      </c>
      <c r="Q15" t="s">
        <v>273</v>
      </c>
      <c r="R15">
        <v>0</v>
      </c>
      <c r="S15" t="s">
        <v>273</v>
      </c>
      <c r="T15">
        <v>0</v>
      </c>
      <c r="U15">
        <v>0</v>
      </c>
      <c r="V15" t="s">
        <v>273</v>
      </c>
      <c r="W15" t="s">
        <v>273</v>
      </c>
      <c r="X15" t="s">
        <v>273</v>
      </c>
      <c r="Y15">
        <v>0</v>
      </c>
      <c r="Z15">
        <v>3</v>
      </c>
      <c r="AA15" t="s">
        <v>5087</v>
      </c>
    </row>
    <row r="16" spans="1:28">
      <c r="A16">
        <v>114</v>
      </c>
      <c r="B16" t="s">
        <v>4535</v>
      </c>
      <c r="C16" s="1">
        <v>1.25</v>
      </c>
      <c r="D16" s="12">
        <v>100000014</v>
      </c>
      <c r="E16">
        <v>1</v>
      </c>
      <c r="F16">
        <v>1</v>
      </c>
      <c r="G16">
        <v>1</v>
      </c>
      <c r="H16">
        <v>1</v>
      </c>
      <c r="I16">
        <v>1</v>
      </c>
      <c r="J16">
        <v>2</v>
      </c>
      <c r="K16">
        <v>4</v>
      </c>
      <c r="L16">
        <v>20</v>
      </c>
      <c r="M16" t="b">
        <v>1</v>
      </c>
      <c r="N16" t="s">
        <v>537</v>
      </c>
      <c r="O16" t="s">
        <v>7201</v>
      </c>
      <c r="P16">
        <v>1.5</v>
      </c>
      <c r="Q16" t="s">
        <v>273</v>
      </c>
      <c r="R16">
        <v>0</v>
      </c>
      <c r="S16" t="s">
        <v>273</v>
      </c>
      <c r="T16">
        <v>0</v>
      </c>
      <c r="U16">
        <v>0</v>
      </c>
      <c r="V16" t="s">
        <v>273</v>
      </c>
      <c r="W16" t="s">
        <v>273</v>
      </c>
      <c r="X16" t="s">
        <v>273</v>
      </c>
      <c r="Y16">
        <v>0</v>
      </c>
      <c r="Z16">
        <v>2</v>
      </c>
      <c r="AA16" t="s">
        <v>5088</v>
      </c>
    </row>
    <row r="17" spans="1:27">
      <c r="A17">
        <v>115</v>
      </c>
      <c r="B17" t="s">
        <v>4535</v>
      </c>
      <c r="C17" s="1">
        <v>1.25</v>
      </c>
      <c r="D17" s="12">
        <v>100000015</v>
      </c>
      <c r="E17">
        <v>1</v>
      </c>
      <c r="F17">
        <v>1</v>
      </c>
      <c r="G17">
        <v>1</v>
      </c>
      <c r="H17">
        <v>1</v>
      </c>
      <c r="I17">
        <v>1</v>
      </c>
      <c r="J17">
        <v>2</v>
      </c>
      <c r="K17">
        <v>4</v>
      </c>
      <c r="L17">
        <v>20</v>
      </c>
      <c r="M17" t="b">
        <v>1</v>
      </c>
      <c r="N17" t="s">
        <v>537</v>
      </c>
      <c r="O17" t="s">
        <v>7201</v>
      </c>
      <c r="P17">
        <v>1.5</v>
      </c>
      <c r="Q17" t="s">
        <v>273</v>
      </c>
      <c r="R17">
        <v>0</v>
      </c>
      <c r="S17" t="s">
        <v>273</v>
      </c>
      <c r="T17">
        <v>0</v>
      </c>
      <c r="U17">
        <v>0</v>
      </c>
      <c r="V17" t="s">
        <v>273</v>
      </c>
      <c r="W17" t="s">
        <v>273</v>
      </c>
      <c r="X17" t="s">
        <v>273</v>
      </c>
      <c r="Y17">
        <v>0</v>
      </c>
      <c r="Z17">
        <v>2</v>
      </c>
      <c r="AA17" t="s">
        <v>5089</v>
      </c>
    </row>
    <row r="18" spans="1:27">
      <c r="A18">
        <v>116</v>
      </c>
      <c r="B18" t="s">
        <v>4535</v>
      </c>
      <c r="C18" s="1">
        <v>1.25</v>
      </c>
      <c r="D18" s="12">
        <v>100000016</v>
      </c>
      <c r="E18">
        <v>1</v>
      </c>
      <c r="F18">
        <v>1</v>
      </c>
      <c r="G18">
        <v>1</v>
      </c>
      <c r="H18">
        <v>1</v>
      </c>
      <c r="I18">
        <v>1</v>
      </c>
      <c r="J18">
        <v>2</v>
      </c>
      <c r="K18">
        <v>4</v>
      </c>
      <c r="L18">
        <v>20</v>
      </c>
      <c r="M18" t="b">
        <v>1</v>
      </c>
      <c r="N18" t="s">
        <v>537</v>
      </c>
      <c r="O18" t="s">
        <v>7201</v>
      </c>
      <c r="P18">
        <v>1.5</v>
      </c>
      <c r="Q18" t="s">
        <v>273</v>
      </c>
      <c r="R18">
        <v>0</v>
      </c>
      <c r="S18" t="s">
        <v>273</v>
      </c>
      <c r="T18">
        <v>0</v>
      </c>
      <c r="U18">
        <v>0</v>
      </c>
      <c r="V18" t="s">
        <v>273</v>
      </c>
      <c r="W18" t="s">
        <v>273</v>
      </c>
      <c r="X18" t="s">
        <v>273</v>
      </c>
      <c r="Y18">
        <v>0</v>
      </c>
      <c r="Z18">
        <v>2</v>
      </c>
      <c r="AA18" t="s">
        <v>5090</v>
      </c>
    </row>
    <row r="19" spans="1:27">
      <c r="A19">
        <v>117</v>
      </c>
      <c r="B19" t="s">
        <v>4535</v>
      </c>
      <c r="C19" s="1">
        <v>1.25</v>
      </c>
      <c r="D19" s="12">
        <v>100000017</v>
      </c>
      <c r="E19">
        <v>1</v>
      </c>
      <c r="F19">
        <v>1</v>
      </c>
      <c r="G19">
        <v>1</v>
      </c>
      <c r="H19">
        <v>1</v>
      </c>
      <c r="I19">
        <v>1</v>
      </c>
      <c r="J19">
        <v>2</v>
      </c>
      <c r="K19">
        <v>4</v>
      </c>
      <c r="L19">
        <v>20</v>
      </c>
      <c r="M19" t="b">
        <v>1</v>
      </c>
      <c r="N19" t="s">
        <v>537</v>
      </c>
      <c r="O19" t="s">
        <v>7201</v>
      </c>
      <c r="P19">
        <v>1.5</v>
      </c>
      <c r="Q19" t="s">
        <v>273</v>
      </c>
      <c r="R19">
        <v>0</v>
      </c>
      <c r="S19" t="s">
        <v>273</v>
      </c>
      <c r="T19">
        <v>0</v>
      </c>
      <c r="U19">
        <v>0</v>
      </c>
      <c r="V19" t="s">
        <v>273</v>
      </c>
      <c r="W19" t="s">
        <v>273</v>
      </c>
      <c r="X19" t="s">
        <v>273</v>
      </c>
      <c r="Y19">
        <v>0</v>
      </c>
      <c r="Z19">
        <v>2</v>
      </c>
      <c r="AA19" t="s">
        <v>5091</v>
      </c>
    </row>
    <row r="20" spans="1:27">
      <c r="A20">
        <v>118</v>
      </c>
      <c r="B20" t="s">
        <v>4535</v>
      </c>
      <c r="C20" s="1">
        <v>1.2</v>
      </c>
      <c r="D20" s="12">
        <v>100000018</v>
      </c>
      <c r="E20">
        <v>1</v>
      </c>
      <c r="F20">
        <v>1</v>
      </c>
      <c r="G20">
        <v>1</v>
      </c>
      <c r="H20">
        <v>1</v>
      </c>
      <c r="I20">
        <v>1</v>
      </c>
      <c r="J20">
        <v>2</v>
      </c>
      <c r="K20">
        <v>2</v>
      </c>
      <c r="L20">
        <v>15</v>
      </c>
      <c r="M20" t="b">
        <v>1</v>
      </c>
      <c r="N20" t="s">
        <v>781</v>
      </c>
      <c r="O20" t="s">
        <v>7202</v>
      </c>
      <c r="P20">
        <v>0.1</v>
      </c>
      <c r="Q20" t="s">
        <v>273</v>
      </c>
      <c r="R20">
        <v>0</v>
      </c>
      <c r="S20" t="s">
        <v>273</v>
      </c>
      <c r="T20">
        <v>0</v>
      </c>
      <c r="U20">
        <v>0</v>
      </c>
      <c r="V20" t="s">
        <v>273</v>
      </c>
      <c r="W20" t="s">
        <v>273</v>
      </c>
      <c r="X20" t="s">
        <v>273</v>
      </c>
      <c r="Y20">
        <v>0</v>
      </c>
      <c r="Z20">
        <v>3</v>
      </c>
      <c r="AA20" t="s">
        <v>5092</v>
      </c>
    </row>
    <row r="21" spans="1:27">
      <c r="A21">
        <v>119</v>
      </c>
      <c r="B21" t="s">
        <v>4535</v>
      </c>
      <c r="C21" s="1">
        <v>1.2</v>
      </c>
      <c r="D21" s="12">
        <v>100000019</v>
      </c>
      <c r="E21">
        <v>1</v>
      </c>
      <c r="F21">
        <v>1</v>
      </c>
      <c r="G21">
        <v>1</v>
      </c>
      <c r="H21">
        <v>1</v>
      </c>
      <c r="I21">
        <v>1</v>
      </c>
      <c r="J21">
        <v>2</v>
      </c>
      <c r="K21">
        <v>2</v>
      </c>
      <c r="L21">
        <v>15</v>
      </c>
      <c r="M21" t="b">
        <v>1</v>
      </c>
      <c r="N21" t="s">
        <v>781</v>
      </c>
      <c r="O21" t="s">
        <v>7202</v>
      </c>
      <c r="P21">
        <v>0.1</v>
      </c>
      <c r="Q21" t="s">
        <v>273</v>
      </c>
      <c r="R21">
        <v>0</v>
      </c>
      <c r="S21" t="s">
        <v>273</v>
      </c>
      <c r="T21">
        <v>0</v>
      </c>
      <c r="U21">
        <v>0</v>
      </c>
      <c r="V21" t="s">
        <v>273</v>
      </c>
      <c r="W21" t="s">
        <v>273</v>
      </c>
      <c r="X21" t="s">
        <v>273</v>
      </c>
      <c r="Y21">
        <v>0</v>
      </c>
      <c r="Z21">
        <v>3</v>
      </c>
      <c r="AA21" t="s">
        <v>5093</v>
      </c>
    </row>
    <row r="22" spans="1:27">
      <c r="A22">
        <v>120</v>
      </c>
      <c r="B22" t="s">
        <v>4535</v>
      </c>
      <c r="C22" s="1">
        <v>1.2</v>
      </c>
      <c r="D22" s="12">
        <v>100000020</v>
      </c>
      <c r="E22">
        <v>1</v>
      </c>
      <c r="F22">
        <v>1</v>
      </c>
      <c r="G22">
        <v>1</v>
      </c>
      <c r="H22">
        <v>1</v>
      </c>
      <c r="I22">
        <v>1</v>
      </c>
      <c r="J22">
        <v>2</v>
      </c>
      <c r="K22">
        <v>2</v>
      </c>
      <c r="L22">
        <v>15</v>
      </c>
      <c r="M22" t="b">
        <v>1</v>
      </c>
      <c r="N22" t="s">
        <v>781</v>
      </c>
      <c r="O22" t="s">
        <v>7202</v>
      </c>
      <c r="P22">
        <v>0.1</v>
      </c>
      <c r="Q22" t="s">
        <v>273</v>
      </c>
      <c r="R22">
        <v>0</v>
      </c>
      <c r="S22" t="s">
        <v>273</v>
      </c>
      <c r="T22">
        <v>0</v>
      </c>
      <c r="U22">
        <v>0</v>
      </c>
      <c r="V22" t="s">
        <v>273</v>
      </c>
      <c r="W22" t="s">
        <v>273</v>
      </c>
      <c r="X22" t="s">
        <v>273</v>
      </c>
      <c r="Y22">
        <v>0</v>
      </c>
      <c r="Z22">
        <v>3</v>
      </c>
      <c r="AA22" t="s">
        <v>5094</v>
      </c>
    </row>
    <row r="23" spans="1:27">
      <c r="A23">
        <v>121</v>
      </c>
      <c r="B23" t="s">
        <v>4535</v>
      </c>
      <c r="C23" s="1">
        <v>1.4</v>
      </c>
      <c r="D23" s="12">
        <v>100000021</v>
      </c>
      <c r="E23">
        <v>1</v>
      </c>
      <c r="F23">
        <v>1</v>
      </c>
      <c r="G23">
        <v>1</v>
      </c>
      <c r="H23">
        <v>1</v>
      </c>
      <c r="I23">
        <v>1</v>
      </c>
      <c r="J23">
        <v>2</v>
      </c>
      <c r="K23">
        <v>4</v>
      </c>
      <c r="L23">
        <v>20</v>
      </c>
      <c r="M23" t="b">
        <v>1</v>
      </c>
      <c r="N23" t="s">
        <v>537</v>
      </c>
      <c r="O23" t="s">
        <v>7203</v>
      </c>
      <c r="P23">
        <v>1.5</v>
      </c>
      <c r="Q23" t="s">
        <v>273</v>
      </c>
      <c r="R23">
        <v>0</v>
      </c>
      <c r="S23" t="s">
        <v>273</v>
      </c>
      <c r="T23">
        <v>0</v>
      </c>
      <c r="U23">
        <v>0</v>
      </c>
      <c r="V23" t="s">
        <v>273</v>
      </c>
      <c r="W23" t="s">
        <v>273</v>
      </c>
      <c r="X23" t="s">
        <v>273</v>
      </c>
      <c r="Y23">
        <v>0</v>
      </c>
      <c r="Z23">
        <v>2</v>
      </c>
      <c r="AA23" t="s">
        <v>5095</v>
      </c>
    </row>
    <row r="24" spans="1:27">
      <c r="A24">
        <v>122</v>
      </c>
      <c r="B24" t="s">
        <v>4535</v>
      </c>
      <c r="C24" s="1">
        <v>1.4</v>
      </c>
      <c r="D24" s="12">
        <v>100000022</v>
      </c>
      <c r="E24">
        <v>1</v>
      </c>
      <c r="F24">
        <v>1</v>
      </c>
      <c r="G24">
        <v>1</v>
      </c>
      <c r="H24">
        <v>1</v>
      </c>
      <c r="I24">
        <v>1</v>
      </c>
      <c r="J24">
        <v>2</v>
      </c>
      <c r="K24">
        <v>4</v>
      </c>
      <c r="L24">
        <v>20</v>
      </c>
      <c r="M24" t="b">
        <v>1</v>
      </c>
      <c r="N24" t="s">
        <v>537</v>
      </c>
      <c r="O24" t="s">
        <v>7203</v>
      </c>
      <c r="P24">
        <v>1.5</v>
      </c>
      <c r="Q24" t="s">
        <v>273</v>
      </c>
      <c r="R24">
        <v>0</v>
      </c>
      <c r="S24" t="s">
        <v>273</v>
      </c>
      <c r="T24">
        <v>0</v>
      </c>
      <c r="U24">
        <v>0</v>
      </c>
      <c r="V24" t="s">
        <v>273</v>
      </c>
      <c r="W24" t="s">
        <v>273</v>
      </c>
      <c r="X24" t="s">
        <v>273</v>
      </c>
      <c r="Y24">
        <v>0</v>
      </c>
      <c r="Z24">
        <v>2</v>
      </c>
      <c r="AA24" t="s">
        <v>5096</v>
      </c>
    </row>
    <row r="25" spans="1:27">
      <c r="A25">
        <v>123</v>
      </c>
      <c r="B25" t="s">
        <v>4535</v>
      </c>
      <c r="C25" s="1">
        <v>1.4</v>
      </c>
      <c r="D25" s="12">
        <v>100000023</v>
      </c>
      <c r="E25">
        <v>1</v>
      </c>
      <c r="F25">
        <v>1</v>
      </c>
      <c r="G25">
        <v>1</v>
      </c>
      <c r="H25">
        <v>1</v>
      </c>
      <c r="I25">
        <v>1</v>
      </c>
      <c r="J25">
        <v>2</v>
      </c>
      <c r="K25">
        <v>4</v>
      </c>
      <c r="L25">
        <v>20</v>
      </c>
      <c r="M25" t="b">
        <v>1</v>
      </c>
      <c r="N25" t="s">
        <v>537</v>
      </c>
      <c r="O25" t="s">
        <v>7203</v>
      </c>
      <c r="P25">
        <v>1.5</v>
      </c>
      <c r="Q25" t="s">
        <v>273</v>
      </c>
      <c r="R25">
        <v>0</v>
      </c>
      <c r="S25" t="s">
        <v>273</v>
      </c>
      <c r="T25">
        <v>0</v>
      </c>
      <c r="U25">
        <v>0</v>
      </c>
      <c r="V25" t="s">
        <v>273</v>
      </c>
      <c r="W25" t="s">
        <v>273</v>
      </c>
      <c r="X25" t="s">
        <v>273</v>
      </c>
      <c r="Y25">
        <v>0</v>
      </c>
      <c r="Z25">
        <v>2</v>
      </c>
      <c r="AA25" t="s">
        <v>5097</v>
      </c>
    </row>
    <row r="26" spans="1:27">
      <c r="A26">
        <v>124</v>
      </c>
      <c r="B26" t="s">
        <v>4535</v>
      </c>
      <c r="C26" s="1">
        <v>1.5</v>
      </c>
      <c r="D26" s="12">
        <v>100000024</v>
      </c>
      <c r="E26">
        <v>1</v>
      </c>
      <c r="F26">
        <v>1</v>
      </c>
      <c r="G26">
        <v>1</v>
      </c>
      <c r="H26">
        <v>1</v>
      </c>
      <c r="I26">
        <v>1</v>
      </c>
      <c r="J26">
        <v>2</v>
      </c>
      <c r="K26">
        <v>2</v>
      </c>
      <c r="L26">
        <v>15</v>
      </c>
      <c r="M26" t="b">
        <v>1</v>
      </c>
      <c r="N26" t="s">
        <v>781</v>
      </c>
      <c r="O26" t="s">
        <v>7204</v>
      </c>
      <c r="P26">
        <v>0.1</v>
      </c>
      <c r="Q26" t="s">
        <v>273</v>
      </c>
      <c r="R26">
        <v>0</v>
      </c>
      <c r="S26" t="s">
        <v>273</v>
      </c>
      <c r="T26">
        <v>0</v>
      </c>
      <c r="U26">
        <v>0</v>
      </c>
      <c r="V26" t="s">
        <v>273</v>
      </c>
      <c r="W26" t="s">
        <v>273</v>
      </c>
      <c r="X26" t="s">
        <v>273</v>
      </c>
      <c r="Y26">
        <v>0</v>
      </c>
      <c r="Z26">
        <v>3</v>
      </c>
      <c r="AA26" t="s">
        <v>5098</v>
      </c>
    </row>
    <row r="27" spans="1:27">
      <c r="A27">
        <v>125</v>
      </c>
      <c r="B27" t="s">
        <v>4535</v>
      </c>
      <c r="C27" s="1">
        <v>1.5</v>
      </c>
      <c r="D27" s="12">
        <v>100000025</v>
      </c>
      <c r="E27">
        <v>1</v>
      </c>
      <c r="F27">
        <v>1</v>
      </c>
      <c r="G27">
        <v>1</v>
      </c>
      <c r="H27">
        <v>1</v>
      </c>
      <c r="I27">
        <v>1</v>
      </c>
      <c r="J27">
        <v>2</v>
      </c>
      <c r="K27">
        <v>2</v>
      </c>
      <c r="L27">
        <v>15</v>
      </c>
      <c r="M27" t="b">
        <v>1</v>
      </c>
      <c r="N27" t="s">
        <v>781</v>
      </c>
      <c r="O27" t="s">
        <v>7204</v>
      </c>
      <c r="P27">
        <v>0.1</v>
      </c>
      <c r="Q27" t="s">
        <v>273</v>
      </c>
      <c r="R27">
        <v>0</v>
      </c>
      <c r="S27" t="s">
        <v>273</v>
      </c>
      <c r="T27">
        <v>0</v>
      </c>
      <c r="U27">
        <v>0</v>
      </c>
      <c r="V27" t="s">
        <v>273</v>
      </c>
      <c r="W27" t="s">
        <v>273</v>
      </c>
      <c r="X27" t="s">
        <v>273</v>
      </c>
      <c r="Y27">
        <v>0</v>
      </c>
      <c r="Z27">
        <v>3</v>
      </c>
      <c r="AA27" t="s">
        <v>5099</v>
      </c>
    </row>
    <row r="28" spans="1:27">
      <c r="A28">
        <v>126</v>
      </c>
      <c r="B28" t="s">
        <v>4535</v>
      </c>
      <c r="C28" s="1">
        <v>1.5</v>
      </c>
      <c r="D28" s="12">
        <v>100000026</v>
      </c>
      <c r="E28">
        <v>1</v>
      </c>
      <c r="F28">
        <v>1</v>
      </c>
      <c r="G28">
        <v>1</v>
      </c>
      <c r="H28">
        <v>1</v>
      </c>
      <c r="I28">
        <v>1</v>
      </c>
      <c r="J28">
        <v>2</v>
      </c>
      <c r="K28">
        <v>2</v>
      </c>
      <c r="L28">
        <v>15</v>
      </c>
      <c r="M28" t="b">
        <v>1</v>
      </c>
      <c r="N28" t="s">
        <v>781</v>
      </c>
      <c r="O28" t="s">
        <v>7204</v>
      </c>
      <c r="P28">
        <v>0.1</v>
      </c>
      <c r="Q28" t="s">
        <v>273</v>
      </c>
      <c r="R28">
        <v>0</v>
      </c>
      <c r="S28" t="s">
        <v>273</v>
      </c>
      <c r="T28">
        <v>0</v>
      </c>
      <c r="U28">
        <v>0</v>
      </c>
      <c r="V28" t="s">
        <v>273</v>
      </c>
      <c r="W28" t="s">
        <v>273</v>
      </c>
      <c r="X28" t="s">
        <v>273</v>
      </c>
      <c r="Y28">
        <v>0</v>
      </c>
      <c r="Z28">
        <v>3</v>
      </c>
      <c r="AA28" t="s">
        <v>5100</v>
      </c>
    </row>
    <row r="29" spans="1:27">
      <c r="A29">
        <v>127</v>
      </c>
      <c r="B29" t="s">
        <v>4535</v>
      </c>
      <c r="C29" s="1">
        <v>1.5</v>
      </c>
      <c r="D29" s="12">
        <v>100000027</v>
      </c>
      <c r="E29">
        <v>1</v>
      </c>
      <c r="F29">
        <v>1</v>
      </c>
      <c r="G29">
        <v>1</v>
      </c>
      <c r="H29">
        <v>1</v>
      </c>
      <c r="I29">
        <v>1</v>
      </c>
      <c r="J29">
        <v>2</v>
      </c>
      <c r="K29">
        <v>2</v>
      </c>
      <c r="L29">
        <v>15</v>
      </c>
      <c r="M29" t="b">
        <v>1</v>
      </c>
      <c r="N29" t="s">
        <v>781</v>
      </c>
      <c r="O29" t="s">
        <v>7204</v>
      </c>
      <c r="P29">
        <v>0.1</v>
      </c>
      <c r="Q29" t="s">
        <v>273</v>
      </c>
      <c r="R29">
        <v>0</v>
      </c>
      <c r="S29" t="s">
        <v>273</v>
      </c>
      <c r="T29">
        <v>0</v>
      </c>
      <c r="U29">
        <v>0</v>
      </c>
      <c r="V29" t="s">
        <v>273</v>
      </c>
      <c r="W29" t="s">
        <v>273</v>
      </c>
      <c r="X29" t="s">
        <v>273</v>
      </c>
      <c r="Y29">
        <v>0</v>
      </c>
      <c r="Z29">
        <v>3</v>
      </c>
      <c r="AA29" t="s">
        <v>5101</v>
      </c>
    </row>
    <row r="30" spans="1:27">
      <c r="A30">
        <v>128</v>
      </c>
      <c r="B30" t="s">
        <v>4535</v>
      </c>
      <c r="C30" s="1">
        <v>1.5</v>
      </c>
      <c r="D30" s="12">
        <v>100000028</v>
      </c>
      <c r="E30">
        <v>1</v>
      </c>
      <c r="F30">
        <v>1</v>
      </c>
      <c r="G30">
        <v>1</v>
      </c>
      <c r="H30">
        <v>1</v>
      </c>
      <c r="I30">
        <v>1</v>
      </c>
      <c r="J30">
        <v>2</v>
      </c>
      <c r="K30">
        <v>2</v>
      </c>
      <c r="L30">
        <v>15</v>
      </c>
      <c r="M30" t="b">
        <v>1</v>
      </c>
      <c r="N30" t="s">
        <v>781</v>
      </c>
      <c r="O30" t="s">
        <v>7204</v>
      </c>
      <c r="P30">
        <v>0.1</v>
      </c>
      <c r="Q30" t="s">
        <v>273</v>
      </c>
      <c r="R30">
        <v>0</v>
      </c>
      <c r="S30" t="s">
        <v>273</v>
      </c>
      <c r="T30">
        <v>0</v>
      </c>
      <c r="U30">
        <v>0</v>
      </c>
      <c r="V30" t="s">
        <v>273</v>
      </c>
      <c r="W30" t="s">
        <v>273</v>
      </c>
      <c r="X30" t="s">
        <v>273</v>
      </c>
      <c r="Y30">
        <v>0</v>
      </c>
      <c r="Z30">
        <v>3</v>
      </c>
      <c r="AA30" t="s">
        <v>5102</v>
      </c>
    </row>
    <row r="31" spans="1:27">
      <c r="A31">
        <v>129</v>
      </c>
      <c r="B31" t="s">
        <v>4535</v>
      </c>
      <c r="C31" s="1">
        <v>2</v>
      </c>
      <c r="D31" s="12">
        <v>100000029</v>
      </c>
      <c r="E31">
        <v>1</v>
      </c>
      <c r="F31">
        <v>1</v>
      </c>
      <c r="G31">
        <v>1</v>
      </c>
      <c r="H31">
        <v>1</v>
      </c>
      <c r="I31">
        <v>1</v>
      </c>
      <c r="J31">
        <v>2</v>
      </c>
      <c r="K31">
        <v>2</v>
      </c>
      <c r="L31">
        <v>15</v>
      </c>
      <c r="M31" t="b">
        <v>1</v>
      </c>
      <c r="N31" t="s">
        <v>781</v>
      </c>
      <c r="O31" t="s">
        <v>7205</v>
      </c>
      <c r="P31">
        <v>0.1</v>
      </c>
      <c r="Q31" t="s">
        <v>273</v>
      </c>
      <c r="R31">
        <v>0</v>
      </c>
      <c r="S31" t="s">
        <v>273</v>
      </c>
      <c r="T31">
        <v>0</v>
      </c>
      <c r="U31">
        <v>0</v>
      </c>
      <c r="V31" t="s">
        <v>273</v>
      </c>
      <c r="W31" t="s">
        <v>273</v>
      </c>
      <c r="X31" t="s">
        <v>273</v>
      </c>
      <c r="Y31">
        <v>0</v>
      </c>
      <c r="Z31">
        <v>3</v>
      </c>
      <c r="AA31" t="s">
        <v>5103</v>
      </c>
    </row>
    <row r="32" spans="1:27">
      <c r="A32">
        <v>130</v>
      </c>
      <c r="B32" t="s">
        <v>4535</v>
      </c>
      <c r="C32" s="1">
        <v>2</v>
      </c>
      <c r="D32" s="12">
        <v>100000030</v>
      </c>
      <c r="E32">
        <v>1</v>
      </c>
      <c r="F32">
        <v>1</v>
      </c>
      <c r="G32">
        <v>1</v>
      </c>
      <c r="H32">
        <v>1</v>
      </c>
      <c r="I32">
        <v>1</v>
      </c>
      <c r="J32">
        <v>2</v>
      </c>
      <c r="K32">
        <v>2</v>
      </c>
      <c r="L32">
        <v>15</v>
      </c>
      <c r="M32" t="b">
        <v>1</v>
      </c>
      <c r="N32" t="s">
        <v>781</v>
      </c>
      <c r="O32" t="s">
        <v>7205</v>
      </c>
      <c r="P32">
        <v>0.1</v>
      </c>
      <c r="Q32" t="s">
        <v>273</v>
      </c>
      <c r="R32">
        <v>0</v>
      </c>
      <c r="S32" t="s">
        <v>273</v>
      </c>
      <c r="T32">
        <v>0</v>
      </c>
      <c r="U32">
        <v>0</v>
      </c>
      <c r="V32" t="s">
        <v>273</v>
      </c>
      <c r="W32" t="s">
        <v>273</v>
      </c>
      <c r="X32" t="s">
        <v>273</v>
      </c>
      <c r="Y32">
        <v>0</v>
      </c>
      <c r="Z32">
        <v>3</v>
      </c>
      <c r="AA32" t="s">
        <v>5104</v>
      </c>
    </row>
    <row r="33" spans="1:27">
      <c r="A33">
        <v>131</v>
      </c>
      <c r="B33" t="s">
        <v>4535</v>
      </c>
      <c r="C33" s="1">
        <v>2</v>
      </c>
      <c r="D33" s="12">
        <v>100000031</v>
      </c>
      <c r="E33">
        <v>1</v>
      </c>
      <c r="F33">
        <v>1</v>
      </c>
      <c r="G33">
        <v>1</v>
      </c>
      <c r="H33">
        <v>1</v>
      </c>
      <c r="I33">
        <v>1</v>
      </c>
      <c r="J33">
        <v>2</v>
      </c>
      <c r="K33">
        <v>2</v>
      </c>
      <c r="L33">
        <v>15</v>
      </c>
      <c r="M33" t="b">
        <v>1</v>
      </c>
      <c r="N33" t="s">
        <v>781</v>
      </c>
      <c r="O33" t="s">
        <v>7205</v>
      </c>
      <c r="P33">
        <v>0.1</v>
      </c>
      <c r="Q33" t="s">
        <v>273</v>
      </c>
      <c r="R33">
        <v>0</v>
      </c>
      <c r="S33" t="s">
        <v>273</v>
      </c>
      <c r="T33">
        <v>0</v>
      </c>
      <c r="U33">
        <v>0</v>
      </c>
      <c r="V33" t="s">
        <v>273</v>
      </c>
      <c r="W33" t="s">
        <v>273</v>
      </c>
      <c r="X33" t="s">
        <v>273</v>
      </c>
      <c r="Y33">
        <v>0</v>
      </c>
      <c r="Z33">
        <v>3</v>
      </c>
      <c r="AA33" t="s">
        <v>5105</v>
      </c>
    </row>
    <row r="34" spans="1:27">
      <c r="A34">
        <v>132</v>
      </c>
      <c r="B34" t="s">
        <v>4535</v>
      </c>
      <c r="C34" s="1">
        <v>2</v>
      </c>
      <c r="D34" s="12">
        <v>100000032</v>
      </c>
      <c r="E34">
        <v>1</v>
      </c>
      <c r="F34">
        <v>1</v>
      </c>
      <c r="G34">
        <v>1</v>
      </c>
      <c r="H34">
        <v>1</v>
      </c>
      <c r="I34">
        <v>1</v>
      </c>
      <c r="J34">
        <v>2</v>
      </c>
      <c r="K34">
        <v>2</v>
      </c>
      <c r="L34">
        <v>15</v>
      </c>
      <c r="M34" t="b">
        <v>1</v>
      </c>
      <c r="N34" t="s">
        <v>781</v>
      </c>
      <c r="O34" t="s">
        <v>7205</v>
      </c>
      <c r="P34">
        <v>0.1</v>
      </c>
      <c r="Q34" t="s">
        <v>273</v>
      </c>
      <c r="R34">
        <v>0</v>
      </c>
      <c r="S34" t="s">
        <v>273</v>
      </c>
      <c r="T34">
        <v>0</v>
      </c>
      <c r="U34">
        <v>0</v>
      </c>
      <c r="V34" t="s">
        <v>273</v>
      </c>
      <c r="W34" t="s">
        <v>273</v>
      </c>
      <c r="X34" t="s">
        <v>273</v>
      </c>
      <c r="Y34">
        <v>0</v>
      </c>
      <c r="Z34">
        <v>3</v>
      </c>
      <c r="AA34" t="s">
        <v>5106</v>
      </c>
    </row>
    <row r="35" spans="1:27">
      <c r="A35">
        <v>133</v>
      </c>
      <c r="B35" t="s">
        <v>4535</v>
      </c>
      <c r="C35" s="1">
        <v>2</v>
      </c>
      <c r="D35" s="12">
        <v>100000033</v>
      </c>
      <c r="E35">
        <v>1</v>
      </c>
      <c r="F35">
        <v>1</v>
      </c>
      <c r="G35">
        <v>1</v>
      </c>
      <c r="H35">
        <v>1</v>
      </c>
      <c r="I35">
        <v>1</v>
      </c>
      <c r="J35">
        <v>2</v>
      </c>
      <c r="K35">
        <v>2</v>
      </c>
      <c r="L35">
        <v>15</v>
      </c>
      <c r="M35" t="b">
        <v>1</v>
      </c>
      <c r="N35" t="s">
        <v>781</v>
      </c>
      <c r="O35" t="s">
        <v>7205</v>
      </c>
      <c r="P35">
        <v>0.1</v>
      </c>
      <c r="Q35" t="s">
        <v>273</v>
      </c>
      <c r="R35">
        <v>0</v>
      </c>
      <c r="S35" t="s">
        <v>273</v>
      </c>
      <c r="T35">
        <v>0</v>
      </c>
      <c r="U35">
        <v>0</v>
      </c>
      <c r="V35" t="s">
        <v>273</v>
      </c>
      <c r="W35" t="s">
        <v>273</v>
      </c>
      <c r="X35" t="s">
        <v>273</v>
      </c>
      <c r="Y35">
        <v>0</v>
      </c>
      <c r="Z35">
        <v>3</v>
      </c>
      <c r="AA35" t="s">
        <v>5107</v>
      </c>
    </row>
    <row r="36" spans="1:27">
      <c r="A36">
        <v>134</v>
      </c>
      <c r="B36" t="s">
        <v>4535</v>
      </c>
      <c r="C36" s="1">
        <v>1.2</v>
      </c>
      <c r="D36" s="12">
        <v>100000034</v>
      </c>
      <c r="E36">
        <v>1</v>
      </c>
      <c r="F36">
        <v>1</v>
      </c>
      <c r="G36">
        <v>1</v>
      </c>
      <c r="H36">
        <v>1</v>
      </c>
      <c r="I36">
        <v>1</v>
      </c>
      <c r="J36">
        <v>2</v>
      </c>
      <c r="K36">
        <v>2</v>
      </c>
      <c r="L36">
        <v>15</v>
      </c>
      <c r="M36" t="b">
        <v>1</v>
      </c>
      <c r="N36" t="s">
        <v>781</v>
      </c>
      <c r="O36" t="s">
        <v>7206</v>
      </c>
      <c r="P36">
        <v>0.1</v>
      </c>
      <c r="Q36" t="s">
        <v>273</v>
      </c>
      <c r="R36">
        <v>0</v>
      </c>
      <c r="S36" t="s">
        <v>273</v>
      </c>
      <c r="T36">
        <v>0</v>
      </c>
      <c r="U36">
        <v>0</v>
      </c>
      <c r="V36" t="s">
        <v>273</v>
      </c>
      <c r="W36" t="s">
        <v>273</v>
      </c>
      <c r="X36" t="s">
        <v>273</v>
      </c>
      <c r="Y36">
        <v>0</v>
      </c>
      <c r="Z36">
        <v>3</v>
      </c>
      <c r="AA36" t="s">
        <v>5108</v>
      </c>
    </row>
    <row r="37" spans="1:27">
      <c r="A37">
        <v>135</v>
      </c>
      <c r="B37" t="s">
        <v>4535</v>
      </c>
      <c r="C37" s="1">
        <v>1.2</v>
      </c>
      <c r="D37" s="12">
        <v>100000035</v>
      </c>
      <c r="E37">
        <v>1</v>
      </c>
      <c r="F37">
        <v>1</v>
      </c>
      <c r="G37">
        <v>1</v>
      </c>
      <c r="H37">
        <v>1</v>
      </c>
      <c r="I37">
        <v>1</v>
      </c>
      <c r="J37">
        <v>2</v>
      </c>
      <c r="K37">
        <v>2</v>
      </c>
      <c r="L37">
        <v>15</v>
      </c>
      <c r="M37" t="b">
        <v>1</v>
      </c>
      <c r="N37" t="s">
        <v>781</v>
      </c>
      <c r="O37" t="s">
        <v>7206</v>
      </c>
      <c r="P37">
        <v>0.1</v>
      </c>
      <c r="Q37" t="s">
        <v>273</v>
      </c>
      <c r="R37">
        <v>0</v>
      </c>
      <c r="S37" t="s">
        <v>273</v>
      </c>
      <c r="T37">
        <v>0</v>
      </c>
      <c r="U37">
        <v>0</v>
      </c>
      <c r="V37" t="s">
        <v>273</v>
      </c>
      <c r="W37" t="s">
        <v>273</v>
      </c>
      <c r="X37" t="s">
        <v>273</v>
      </c>
      <c r="Y37">
        <v>0</v>
      </c>
      <c r="Z37">
        <v>3</v>
      </c>
      <c r="AA37" t="s">
        <v>5109</v>
      </c>
    </row>
    <row r="38" spans="1:27">
      <c r="A38">
        <v>136</v>
      </c>
      <c r="B38" t="s">
        <v>4535</v>
      </c>
      <c r="C38" s="1">
        <v>1.2</v>
      </c>
      <c r="D38" s="12">
        <v>100000036</v>
      </c>
      <c r="E38">
        <v>1</v>
      </c>
      <c r="F38">
        <v>1</v>
      </c>
      <c r="G38">
        <v>1</v>
      </c>
      <c r="H38">
        <v>1</v>
      </c>
      <c r="I38">
        <v>1</v>
      </c>
      <c r="J38">
        <v>2</v>
      </c>
      <c r="K38">
        <v>2</v>
      </c>
      <c r="L38">
        <v>15</v>
      </c>
      <c r="M38" t="b">
        <v>1</v>
      </c>
      <c r="N38" t="s">
        <v>781</v>
      </c>
      <c r="O38" t="s">
        <v>7206</v>
      </c>
      <c r="P38">
        <v>0.1</v>
      </c>
      <c r="Q38" t="s">
        <v>273</v>
      </c>
      <c r="R38">
        <v>0</v>
      </c>
      <c r="S38" t="s">
        <v>273</v>
      </c>
      <c r="T38">
        <v>0</v>
      </c>
      <c r="U38">
        <v>0</v>
      </c>
      <c r="V38" t="s">
        <v>273</v>
      </c>
      <c r="W38" t="s">
        <v>273</v>
      </c>
      <c r="X38" t="s">
        <v>273</v>
      </c>
      <c r="Y38">
        <v>0</v>
      </c>
      <c r="Z38">
        <v>3</v>
      </c>
      <c r="AA38" t="s">
        <v>5110</v>
      </c>
    </row>
    <row r="39" spans="1:27">
      <c r="A39">
        <v>137</v>
      </c>
      <c r="B39" t="s">
        <v>4535</v>
      </c>
      <c r="C39" s="1">
        <v>0.35</v>
      </c>
      <c r="D39" s="12">
        <v>100000037</v>
      </c>
      <c r="E39">
        <v>1</v>
      </c>
      <c r="F39">
        <v>1</v>
      </c>
      <c r="G39">
        <v>1</v>
      </c>
      <c r="H39">
        <v>1</v>
      </c>
      <c r="I39">
        <v>1</v>
      </c>
      <c r="J39">
        <v>2</v>
      </c>
      <c r="K39">
        <v>2</v>
      </c>
      <c r="L39">
        <v>15</v>
      </c>
      <c r="M39" t="b">
        <v>1</v>
      </c>
      <c r="N39" t="s">
        <v>781</v>
      </c>
      <c r="O39" t="s">
        <v>7207</v>
      </c>
      <c r="P39">
        <v>0.1</v>
      </c>
      <c r="Q39" t="s">
        <v>273</v>
      </c>
      <c r="R39">
        <v>0</v>
      </c>
      <c r="S39" t="s">
        <v>273</v>
      </c>
      <c r="T39">
        <v>0</v>
      </c>
      <c r="U39">
        <v>0</v>
      </c>
      <c r="V39" t="s">
        <v>273</v>
      </c>
      <c r="W39" t="s">
        <v>273</v>
      </c>
      <c r="X39" t="s">
        <v>273</v>
      </c>
      <c r="Y39">
        <v>0</v>
      </c>
      <c r="Z39">
        <v>3</v>
      </c>
      <c r="AA39" t="s">
        <v>5111</v>
      </c>
    </row>
    <row r="40" spans="1:27">
      <c r="A40">
        <v>138</v>
      </c>
      <c r="B40" t="s">
        <v>4535</v>
      </c>
      <c r="C40" s="1">
        <v>0.35</v>
      </c>
      <c r="D40" s="12">
        <v>100000038</v>
      </c>
      <c r="E40">
        <v>1</v>
      </c>
      <c r="F40">
        <v>1</v>
      </c>
      <c r="G40">
        <v>1</v>
      </c>
      <c r="H40">
        <v>1</v>
      </c>
      <c r="I40">
        <v>1</v>
      </c>
      <c r="J40">
        <v>2</v>
      </c>
      <c r="K40">
        <v>2</v>
      </c>
      <c r="L40">
        <v>15</v>
      </c>
      <c r="M40" t="b">
        <v>1</v>
      </c>
      <c r="N40" t="s">
        <v>781</v>
      </c>
      <c r="O40" t="s">
        <v>7207</v>
      </c>
      <c r="P40">
        <v>0.1</v>
      </c>
      <c r="Q40" t="s">
        <v>273</v>
      </c>
      <c r="R40">
        <v>0</v>
      </c>
      <c r="S40" t="s">
        <v>273</v>
      </c>
      <c r="T40">
        <v>0</v>
      </c>
      <c r="U40">
        <v>0</v>
      </c>
      <c r="V40" t="s">
        <v>273</v>
      </c>
      <c r="W40" t="s">
        <v>273</v>
      </c>
      <c r="X40" t="s">
        <v>273</v>
      </c>
      <c r="Y40">
        <v>0</v>
      </c>
      <c r="Z40">
        <v>3</v>
      </c>
      <c r="AA40" t="s">
        <v>5112</v>
      </c>
    </row>
    <row r="41" spans="1:27">
      <c r="A41">
        <v>139</v>
      </c>
      <c r="B41" t="s">
        <v>4535</v>
      </c>
      <c r="C41" s="1">
        <v>0.35</v>
      </c>
      <c r="D41" s="12">
        <v>100000039</v>
      </c>
      <c r="E41">
        <v>1</v>
      </c>
      <c r="F41">
        <v>1</v>
      </c>
      <c r="G41">
        <v>1</v>
      </c>
      <c r="H41">
        <v>1</v>
      </c>
      <c r="I41">
        <v>1</v>
      </c>
      <c r="J41">
        <v>2</v>
      </c>
      <c r="K41">
        <v>2</v>
      </c>
      <c r="L41">
        <v>15</v>
      </c>
      <c r="M41" t="b">
        <v>1</v>
      </c>
      <c r="N41" t="s">
        <v>781</v>
      </c>
      <c r="O41" t="s">
        <v>7207</v>
      </c>
      <c r="P41">
        <v>0.1</v>
      </c>
      <c r="Q41" t="s">
        <v>273</v>
      </c>
      <c r="R41">
        <v>0</v>
      </c>
      <c r="S41" t="s">
        <v>273</v>
      </c>
      <c r="T41">
        <v>0</v>
      </c>
      <c r="U41">
        <v>0</v>
      </c>
      <c r="V41" t="s">
        <v>273</v>
      </c>
      <c r="W41" t="s">
        <v>273</v>
      </c>
      <c r="X41" t="s">
        <v>273</v>
      </c>
      <c r="Y41">
        <v>0</v>
      </c>
      <c r="Z41">
        <v>3</v>
      </c>
      <c r="AA41" t="s">
        <v>5113</v>
      </c>
    </row>
    <row r="42" spans="1:27">
      <c r="A42">
        <v>140</v>
      </c>
      <c r="B42" t="s">
        <v>4535</v>
      </c>
      <c r="C42" s="1">
        <v>0.35</v>
      </c>
      <c r="D42" s="12">
        <v>100000040</v>
      </c>
      <c r="E42">
        <v>1</v>
      </c>
      <c r="F42">
        <v>1</v>
      </c>
      <c r="G42">
        <v>1</v>
      </c>
      <c r="H42">
        <v>1</v>
      </c>
      <c r="I42">
        <v>1</v>
      </c>
      <c r="J42">
        <v>2</v>
      </c>
      <c r="K42">
        <v>2</v>
      </c>
      <c r="L42">
        <v>15</v>
      </c>
      <c r="M42" t="b">
        <v>1</v>
      </c>
      <c r="N42" t="s">
        <v>781</v>
      </c>
      <c r="O42" t="s">
        <v>7207</v>
      </c>
      <c r="P42">
        <v>0.1</v>
      </c>
      <c r="Q42" t="s">
        <v>273</v>
      </c>
      <c r="R42">
        <v>0</v>
      </c>
      <c r="S42" t="s">
        <v>273</v>
      </c>
      <c r="T42">
        <v>0</v>
      </c>
      <c r="U42">
        <v>0</v>
      </c>
      <c r="V42" t="s">
        <v>273</v>
      </c>
      <c r="W42" t="s">
        <v>273</v>
      </c>
      <c r="X42" t="s">
        <v>273</v>
      </c>
      <c r="Y42">
        <v>0</v>
      </c>
      <c r="Z42">
        <v>3</v>
      </c>
      <c r="AA42" t="s">
        <v>5114</v>
      </c>
    </row>
    <row r="43" spans="1:27">
      <c r="A43">
        <v>141</v>
      </c>
      <c r="B43" t="s">
        <v>4535</v>
      </c>
      <c r="C43" s="1">
        <v>0.75</v>
      </c>
      <c r="D43" s="12">
        <v>100000041</v>
      </c>
      <c r="E43">
        <v>1</v>
      </c>
      <c r="F43">
        <v>1</v>
      </c>
      <c r="G43">
        <v>1</v>
      </c>
      <c r="H43">
        <v>1</v>
      </c>
      <c r="I43">
        <v>1</v>
      </c>
      <c r="J43">
        <v>2</v>
      </c>
      <c r="K43">
        <v>4</v>
      </c>
      <c r="L43">
        <v>20</v>
      </c>
      <c r="M43" t="b">
        <v>1</v>
      </c>
      <c r="N43" t="s">
        <v>537</v>
      </c>
      <c r="O43" t="s">
        <v>7208</v>
      </c>
      <c r="P43">
        <v>1.5</v>
      </c>
      <c r="Q43" t="s">
        <v>273</v>
      </c>
      <c r="R43">
        <v>0</v>
      </c>
      <c r="S43" t="s">
        <v>273</v>
      </c>
      <c r="T43">
        <v>0</v>
      </c>
      <c r="U43">
        <v>0</v>
      </c>
      <c r="V43" t="s">
        <v>273</v>
      </c>
      <c r="W43" t="s">
        <v>273</v>
      </c>
      <c r="X43" t="s">
        <v>273</v>
      </c>
      <c r="Y43">
        <v>0</v>
      </c>
      <c r="Z43">
        <v>2</v>
      </c>
      <c r="AA43" t="s">
        <v>5115</v>
      </c>
    </row>
    <row r="44" spans="1:27">
      <c r="A44">
        <v>142</v>
      </c>
      <c r="B44" t="s">
        <v>4535</v>
      </c>
      <c r="C44" s="1">
        <v>1.2</v>
      </c>
      <c r="D44" s="12">
        <v>100000042</v>
      </c>
      <c r="E44">
        <v>1</v>
      </c>
      <c r="F44">
        <v>1</v>
      </c>
      <c r="G44">
        <v>1</v>
      </c>
      <c r="H44">
        <v>1</v>
      </c>
      <c r="I44">
        <v>1</v>
      </c>
      <c r="J44">
        <v>2</v>
      </c>
      <c r="K44">
        <v>4</v>
      </c>
      <c r="L44">
        <v>20</v>
      </c>
      <c r="M44" t="b">
        <v>1</v>
      </c>
      <c r="N44" t="s">
        <v>537</v>
      </c>
      <c r="O44" t="s">
        <v>7208</v>
      </c>
      <c r="P44">
        <v>1.5</v>
      </c>
      <c r="Q44" t="s">
        <v>273</v>
      </c>
      <c r="R44">
        <v>0</v>
      </c>
      <c r="S44" t="s">
        <v>273</v>
      </c>
      <c r="T44">
        <v>0</v>
      </c>
      <c r="U44">
        <v>0</v>
      </c>
      <c r="V44" t="s">
        <v>273</v>
      </c>
      <c r="W44" t="s">
        <v>273</v>
      </c>
      <c r="X44" t="s">
        <v>273</v>
      </c>
      <c r="Y44">
        <v>0</v>
      </c>
      <c r="Z44">
        <v>2</v>
      </c>
      <c r="AA44" t="s">
        <v>5116</v>
      </c>
    </row>
    <row r="45" spans="1:27">
      <c r="A45">
        <v>143</v>
      </c>
      <c r="B45" t="s">
        <v>4535</v>
      </c>
      <c r="C45" s="1">
        <v>0.7</v>
      </c>
      <c r="D45" s="12">
        <v>100000043</v>
      </c>
      <c r="E45">
        <v>1</v>
      </c>
      <c r="F45">
        <v>1</v>
      </c>
      <c r="G45">
        <v>1</v>
      </c>
      <c r="H45">
        <v>1</v>
      </c>
      <c r="I45">
        <v>1</v>
      </c>
      <c r="J45">
        <v>2</v>
      </c>
      <c r="K45">
        <v>4</v>
      </c>
      <c r="L45">
        <v>20</v>
      </c>
      <c r="M45" t="b">
        <v>1</v>
      </c>
      <c r="N45" t="s">
        <v>537</v>
      </c>
      <c r="O45" t="s">
        <v>7208</v>
      </c>
      <c r="P45">
        <v>1.5</v>
      </c>
      <c r="Q45" t="s">
        <v>273</v>
      </c>
      <c r="R45">
        <v>0</v>
      </c>
      <c r="S45" t="s">
        <v>273</v>
      </c>
      <c r="T45">
        <v>0</v>
      </c>
      <c r="U45">
        <v>0</v>
      </c>
      <c r="V45" t="s">
        <v>273</v>
      </c>
      <c r="W45" t="s">
        <v>273</v>
      </c>
      <c r="X45" t="s">
        <v>273</v>
      </c>
      <c r="Y45">
        <v>0</v>
      </c>
      <c r="Z45">
        <v>2</v>
      </c>
      <c r="AA45" t="s">
        <v>5117</v>
      </c>
    </row>
    <row r="46" spans="1:27">
      <c r="A46">
        <v>144</v>
      </c>
      <c r="B46" t="s">
        <v>4535</v>
      </c>
      <c r="C46" s="1">
        <v>0.7</v>
      </c>
      <c r="D46" s="12">
        <v>100000044</v>
      </c>
      <c r="E46">
        <v>1</v>
      </c>
      <c r="F46">
        <v>1</v>
      </c>
      <c r="G46">
        <v>1</v>
      </c>
      <c r="H46">
        <v>1</v>
      </c>
      <c r="I46">
        <v>1</v>
      </c>
      <c r="J46">
        <v>2</v>
      </c>
      <c r="K46">
        <v>4</v>
      </c>
      <c r="L46">
        <v>20</v>
      </c>
      <c r="M46" t="b">
        <v>1</v>
      </c>
      <c r="N46" t="s">
        <v>537</v>
      </c>
      <c r="O46" t="s">
        <v>7208</v>
      </c>
      <c r="P46">
        <v>1.5</v>
      </c>
      <c r="Q46" t="s">
        <v>273</v>
      </c>
      <c r="R46">
        <v>0</v>
      </c>
      <c r="S46" t="s">
        <v>273</v>
      </c>
      <c r="T46">
        <v>0</v>
      </c>
      <c r="U46">
        <v>0</v>
      </c>
      <c r="V46" t="s">
        <v>273</v>
      </c>
      <c r="W46" t="s">
        <v>273</v>
      </c>
      <c r="X46" t="s">
        <v>273</v>
      </c>
      <c r="Y46">
        <v>0</v>
      </c>
      <c r="Z46">
        <v>2</v>
      </c>
      <c r="AA46" t="s">
        <v>5118</v>
      </c>
    </row>
    <row r="47" spans="1:27">
      <c r="A47">
        <v>145</v>
      </c>
      <c r="B47" t="s">
        <v>4535</v>
      </c>
      <c r="C47" s="1">
        <v>1.2</v>
      </c>
      <c r="D47" s="12">
        <v>100000045</v>
      </c>
      <c r="E47">
        <v>1</v>
      </c>
      <c r="F47">
        <v>1</v>
      </c>
      <c r="G47">
        <v>1</v>
      </c>
      <c r="H47">
        <v>1</v>
      </c>
      <c r="I47">
        <v>1</v>
      </c>
      <c r="J47">
        <v>2</v>
      </c>
      <c r="K47">
        <v>4</v>
      </c>
      <c r="L47">
        <v>20</v>
      </c>
      <c r="M47" t="b">
        <v>1</v>
      </c>
      <c r="N47" t="s">
        <v>537</v>
      </c>
      <c r="O47" t="s">
        <v>7208</v>
      </c>
      <c r="P47">
        <v>1.5</v>
      </c>
      <c r="Q47" t="s">
        <v>273</v>
      </c>
      <c r="R47">
        <v>0</v>
      </c>
      <c r="S47" t="s">
        <v>273</v>
      </c>
      <c r="T47">
        <v>0</v>
      </c>
      <c r="U47">
        <v>0</v>
      </c>
      <c r="V47" t="s">
        <v>273</v>
      </c>
      <c r="W47" t="s">
        <v>273</v>
      </c>
      <c r="X47" t="s">
        <v>273</v>
      </c>
      <c r="Y47">
        <v>0</v>
      </c>
      <c r="Z47">
        <v>2</v>
      </c>
      <c r="AA47" t="s">
        <v>5119</v>
      </c>
    </row>
    <row r="48" spans="1:27">
      <c r="A48">
        <v>146</v>
      </c>
      <c r="B48" t="s">
        <v>4535</v>
      </c>
      <c r="C48" s="1">
        <v>1.5</v>
      </c>
      <c r="D48" s="12">
        <v>100000046</v>
      </c>
      <c r="E48">
        <v>1</v>
      </c>
      <c r="F48">
        <v>1</v>
      </c>
      <c r="G48">
        <v>1</v>
      </c>
      <c r="H48">
        <v>1</v>
      </c>
      <c r="I48">
        <v>1</v>
      </c>
      <c r="J48">
        <v>2</v>
      </c>
      <c r="K48">
        <v>2</v>
      </c>
      <c r="L48">
        <v>15</v>
      </c>
      <c r="M48" t="b">
        <v>1</v>
      </c>
      <c r="N48" t="s">
        <v>781</v>
      </c>
      <c r="O48" t="s">
        <v>7209</v>
      </c>
      <c r="P48">
        <v>0.1</v>
      </c>
      <c r="Q48" t="s">
        <v>273</v>
      </c>
      <c r="R48">
        <v>0</v>
      </c>
      <c r="S48" t="s">
        <v>273</v>
      </c>
      <c r="T48">
        <v>0</v>
      </c>
      <c r="U48">
        <v>0</v>
      </c>
      <c r="V48" t="s">
        <v>273</v>
      </c>
      <c r="W48" t="s">
        <v>273</v>
      </c>
      <c r="X48" t="s">
        <v>273</v>
      </c>
      <c r="Y48">
        <v>0</v>
      </c>
      <c r="Z48">
        <v>3</v>
      </c>
      <c r="AA48" t="s">
        <v>5120</v>
      </c>
    </row>
    <row r="49" spans="1:27">
      <c r="A49">
        <v>147</v>
      </c>
      <c r="B49" t="s">
        <v>4535</v>
      </c>
      <c r="C49" s="1">
        <v>1.5</v>
      </c>
      <c r="D49" s="12">
        <v>100000047</v>
      </c>
      <c r="E49">
        <v>1</v>
      </c>
      <c r="F49">
        <v>1</v>
      </c>
      <c r="G49">
        <v>1</v>
      </c>
      <c r="H49">
        <v>1</v>
      </c>
      <c r="I49">
        <v>1</v>
      </c>
      <c r="J49">
        <v>2</v>
      </c>
      <c r="K49">
        <v>2</v>
      </c>
      <c r="L49">
        <v>15</v>
      </c>
      <c r="M49" t="b">
        <v>1</v>
      </c>
      <c r="N49" t="s">
        <v>781</v>
      </c>
      <c r="O49" t="s">
        <v>7209</v>
      </c>
      <c r="P49">
        <v>0.1</v>
      </c>
      <c r="Q49" t="s">
        <v>273</v>
      </c>
      <c r="R49">
        <v>0</v>
      </c>
      <c r="S49" t="s">
        <v>273</v>
      </c>
      <c r="T49">
        <v>0</v>
      </c>
      <c r="U49">
        <v>0</v>
      </c>
      <c r="V49" t="s">
        <v>273</v>
      </c>
      <c r="W49" t="s">
        <v>273</v>
      </c>
      <c r="X49" t="s">
        <v>273</v>
      </c>
      <c r="Y49">
        <v>0</v>
      </c>
      <c r="Z49">
        <v>3</v>
      </c>
      <c r="AA49" t="s">
        <v>5121</v>
      </c>
    </row>
    <row r="50" spans="1:27">
      <c r="A50">
        <v>148</v>
      </c>
      <c r="B50" t="s">
        <v>4535</v>
      </c>
      <c r="C50" s="1">
        <v>1.5</v>
      </c>
      <c r="D50" s="12">
        <v>100000048</v>
      </c>
      <c r="E50">
        <v>1</v>
      </c>
      <c r="F50">
        <v>1</v>
      </c>
      <c r="G50">
        <v>1</v>
      </c>
      <c r="H50">
        <v>1</v>
      </c>
      <c r="I50">
        <v>1</v>
      </c>
      <c r="J50">
        <v>2</v>
      </c>
      <c r="K50">
        <v>2</v>
      </c>
      <c r="L50">
        <v>15</v>
      </c>
      <c r="M50" t="b">
        <v>1</v>
      </c>
      <c r="N50" t="s">
        <v>781</v>
      </c>
      <c r="O50" t="s">
        <v>7210</v>
      </c>
      <c r="P50">
        <v>0.1</v>
      </c>
      <c r="Q50" t="s">
        <v>273</v>
      </c>
      <c r="R50">
        <v>0</v>
      </c>
      <c r="S50" t="s">
        <v>273</v>
      </c>
      <c r="T50">
        <v>0</v>
      </c>
      <c r="U50">
        <v>0</v>
      </c>
      <c r="V50" t="s">
        <v>273</v>
      </c>
      <c r="W50" t="s">
        <v>273</v>
      </c>
      <c r="X50" t="s">
        <v>273</v>
      </c>
      <c r="Y50">
        <v>0</v>
      </c>
      <c r="Z50">
        <v>3</v>
      </c>
      <c r="AA50" t="s">
        <v>5122</v>
      </c>
    </row>
    <row r="51" spans="1:27">
      <c r="A51">
        <v>149</v>
      </c>
      <c r="B51" t="s">
        <v>4535</v>
      </c>
      <c r="C51" s="1">
        <v>1.5</v>
      </c>
      <c r="D51" s="12">
        <v>100000049</v>
      </c>
      <c r="E51">
        <v>1</v>
      </c>
      <c r="F51">
        <v>1</v>
      </c>
      <c r="G51">
        <v>1</v>
      </c>
      <c r="H51">
        <v>1</v>
      </c>
      <c r="I51">
        <v>1</v>
      </c>
      <c r="J51">
        <v>2</v>
      </c>
      <c r="K51">
        <v>2</v>
      </c>
      <c r="L51">
        <v>15</v>
      </c>
      <c r="M51" t="b">
        <v>1</v>
      </c>
      <c r="N51" t="s">
        <v>781</v>
      </c>
      <c r="O51" t="s">
        <v>7210</v>
      </c>
      <c r="P51">
        <v>0.1</v>
      </c>
      <c r="Q51" t="s">
        <v>273</v>
      </c>
      <c r="R51">
        <v>0</v>
      </c>
      <c r="S51" t="s">
        <v>273</v>
      </c>
      <c r="T51">
        <v>0</v>
      </c>
      <c r="U51">
        <v>0</v>
      </c>
      <c r="V51" t="s">
        <v>273</v>
      </c>
      <c r="W51" t="s">
        <v>273</v>
      </c>
      <c r="X51" t="s">
        <v>273</v>
      </c>
      <c r="Y51">
        <v>0</v>
      </c>
      <c r="Z51">
        <v>3</v>
      </c>
      <c r="AA51" t="s">
        <v>5123</v>
      </c>
    </row>
    <row r="52" spans="1:27">
      <c r="A52">
        <v>150</v>
      </c>
      <c r="B52" t="s">
        <v>4535</v>
      </c>
      <c r="C52" s="1">
        <v>1.5</v>
      </c>
      <c r="D52" s="12">
        <v>100000050</v>
      </c>
      <c r="E52">
        <v>1</v>
      </c>
      <c r="F52">
        <v>1</v>
      </c>
      <c r="G52">
        <v>1</v>
      </c>
      <c r="H52">
        <v>1</v>
      </c>
      <c r="I52">
        <v>1</v>
      </c>
      <c r="J52">
        <v>2</v>
      </c>
      <c r="K52">
        <v>2</v>
      </c>
      <c r="L52">
        <v>15</v>
      </c>
      <c r="M52" t="b">
        <v>1</v>
      </c>
      <c r="N52" t="s">
        <v>781</v>
      </c>
      <c r="O52" t="s">
        <v>7210</v>
      </c>
      <c r="P52">
        <v>0.1</v>
      </c>
      <c r="Q52" t="s">
        <v>273</v>
      </c>
      <c r="R52">
        <v>0</v>
      </c>
      <c r="S52" t="s">
        <v>273</v>
      </c>
      <c r="T52">
        <v>0</v>
      </c>
      <c r="U52">
        <v>0</v>
      </c>
      <c r="V52" t="s">
        <v>273</v>
      </c>
      <c r="W52" t="s">
        <v>273</v>
      </c>
      <c r="X52" t="s">
        <v>273</v>
      </c>
      <c r="Y52">
        <v>0</v>
      </c>
      <c r="Z52">
        <v>3</v>
      </c>
      <c r="AA52" t="s">
        <v>5124</v>
      </c>
    </row>
    <row r="53" spans="1:27">
      <c r="A53">
        <v>151</v>
      </c>
      <c r="B53" t="s">
        <v>4535</v>
      </c>
      <c r="C53" s="1">
        <v>1.5</v>
      </c>
      <c r="D53" s="12">
        <v>100000051</v>
      </c>
      <c r="E53">
        <v>1</v>
      </c>
      <c r="F53">
        <v>1</v>
      </c>
      <c r="G53">
        <v>1</v>
      </c>
      <c r="H53">
        <v>1</v>
      </c>
      <c r="I53">
        <v>1</v>
      </c>
      <c r="J53">
        <v>2</v>
      </c>
      <c r="K53">
        <v>2</v>
      </c>
      <c r="L53">
        <v>15</v>
      </c>
      <c r="M53" t="b">
        <v>1</v>
      </c>
      <c r="N53" t="s">
        <v>781</v>
      </c>
      <c r="O53" t="s">
        <v>7209</v>
      </c>
      <c r="P53">
        <v>0.1</v>
      </c>
      <c r="Q53" t="s">
        <v>273</v>
      </c>
      <c r="R53">
        <v>0</v>
      </c>
      <c r="S53" t="s">
        <v>273</v>
      </c>
      <c r="T53">
        <v>0</v>
      </c>
      <c r="U53">
        <v>0</v>
      </c>
      <c r="V53" t="s">
        <v>273</v>
      </c>
      <c r="W53" t="s">
        <v>273</v>
      </c>
      <c r="X53" t="s">
        <v>273</v>
      </c>
      <c r="Y53">
        <v>0</v>
      </c>
      <c r="Z53">
        <v>3</v>
      </c>
      <c r="AA53" t="s">
        <v>5125</v>
      </c>
    </row>
    <row r="54" spans="1:27">
      <c r="A54">
        <v>152</v>
      </c>
      <c r="B54" t="s">
        <v>4535</v>
      </c>
      <c r="C54" s="1">
        <v>1.5</v>
      </c>
      <c r="D54" s="12">
        <v>100000052</v>
      </c>
      <c r="E54">
        <v>1</v>
      </c>
      <c r="F54">
        <v>1</v>
      </c>
      <c r="G54">
        <v>1</v>
      </c>
      <c r="H54">
        <v>1</v>
      </c>
      <c r="I54">
        <v>1</v>
      </c>
      <c r="J54">
        <v>2</v>
      </c>
      <c r="K54">
        <v>2</v>
      </c>
      <c r="L54">
        <v>15</v>
      </c>
      <c r="M54" t="b">
        <v>1</v>
      </c>
      <c r="N54" t="s">
        <v>781</v>
      </c>
      <c r="O54" t="s">
        <v>7211</v>
      </c>
      <c r="P54">
        <v>0.1</v>
      </c>
      <c r="Q54" t="s">
        <v>273</v>
      </c>
      <c r="R54">
        <v>0</v>
      </c>
      <c r="S54" t="s">
        <v>273</v>
      </c>
      <c r="T54">
        <v>0</v>
      </c>
      <c r="U54">
        <v>0</v>
      </c>
      <c r="V54" t="s">
        <v>273</v>
      </c>
      <c r="W54" t="s">
        <v>273</v>
      </c>
      <c r="X54" t="s">
        <v>273</v>
      </c>
      <c r="Y54">
        <v>0</v>
      </c>
      <c r="Z54">
        <v>3</v>
      </c>
      <c r="AA54" t="s">
        <v>5126</v>
      </c>
    </row>
    <row r="55" spans="1:27">
      <c r="A55">
        <v>153</v>
      </c>
      <c r="B55" t="s">
        <v>4535</v>
      </c>
      <c r="C55" s="1">
        <v>1.5</v>
      </c>
      <c r="D55" s="12">
        <v>100000053</v>
      </c>
      <c r="E55">
        <v>1</v>
      </c>
      <c r="F55">
        <v>1</v>
      </c>
      <c r="G55">
        <v>1</v>
      </c>
      <c r="H55">
        <v>1</v>
      </c>
      <c r="I55">
        <v>1</v>
      </c>
      <c r="J55">
        <v>2</v>
      </c>
      <c r="K55">
        <v>2</v>
      </c>
      <c r="L55">
        <v>15</v>
      </c>
      <c r="M55" t="b">
        <v>1</v>
      </c>
      <c r="N55" t="s">
        <v>781</v>
      </c>
      <c r="O55" t="s">
        <v>7211</v>
      </c>
      <c r="P55">
        <v>0.1</v>
      </c>
      <c r="Q55" t="s">
        <v>273</v>
      </c>
      <c r="R55">
        <v>0</v>
      </c>
      <c r="S55" t="s">
        <v>273</v>
      </c>
      <c r="T55">
        <v>0</v>
      </c>
      <c r="U55">
        <v>0</v>
      </c>
      <c r="V55" t="s">
        <v>273</v>
      </c>
      <c r="W55" t="s">
        <v>273</v>
      </c>
      <c r="X55" t="s">
        <v>273</v>
      </c>
      <c r="Y55">
        <v>0</v>
      </c>
      <c r="Z55">
        <v>3</v>
      </c>
      <c r="AA55" t="s">
        <v>5127</v>
      </c>
    </row>
    <row r="56" spans="1:27">
      <c r="A56">
        <v>154</v>
      </c>
      <c r="B56" t="s">
        <v>4535</v>
      </c>
      <c r="C56" s="1">
        <v>1.5</v>
      </c>
      <c r="D56" s="12">
        <v>100000054</v>
      </c>
      <c r="E56">
        <v>1</v>
      </c>
      <c r="F56">
        <v>1</v>
      </c>
      <c r="G56">
        <v>1</v>
      </c>
      <c r="H56">
        <v>1</v>
      </c>
      <c r="I56">
        <v>1</v>
      </c>
      <c r="J56">
        <v>2</v>
      </c>
      <c r="K56">
        <v>2</v>
      </c>
      <c r="L56">
        <v>15</v>
      </c>
      <c r="M56" t="b">
        <v>1</v>
      </c>
      <c r="N56" t="s">
        <v>781</v>
      </c>
      <c r="O56" t="s">
        <v>7211</v>
      </c>
      <c r="P56">
        <v>0.1</v>
      </c>
      <c r="Q56" t="s">
        <v>273</v>
      </c>
      <c r="R56">
        <v>0</v>
      </c>
      <c r="S56" t="s">
        <v>273</v>
      </c>
      <c r="T56">
        <v>0</v>
      </c>
      <c r="U56">
        <v>0</v>
      </c>
      <c r="V56" t="s">
        <v>273</v>
      </c>
      <c r="W56" t="s">
        <v>273</v>
      </c>
      <c r="X56" t="s">
        <v>273</v>
      </c>
      <c r="Y56">
        <v>0</v>
      </c>
      <c r="Z56">
        <v>3</v>
      </c>
      <c r="AA56" t="s">
        <v>5128</v>
      </c>
    </row>
    <row r="57" spans="1:27">
      <c r="A57">
        <v>155</v>
      </c>
      <c r="B57" t="s">
        <v>4535</v>
      </c>
      <c r="C57" s="1">
        <v>0.45</v>
      </c>
      <c r="D57" s="12">
        <v>100000055</v>
      </c>
      <c r="E57">
        <v>1</v>
      </c>
      <c r="F57">
        <v>1</v>
      </c>
      <c r="G57">
        <v>1</v>
      </c>
      <c r="H57">
        <v>1</v>
      </c>
      <c r="I57">
        <v>1</v>
      </c>
      <c r="J57">
        <v>2</v>
      </c>
      <c r="K57">
        <v>2</v>
      </c>
      <c r="L57">
        <v>15</v>
      </c>
      <c r="M57" t="b">
        <v>1</v>
      </c>
      <c r="N57" t="s">
        <v>781</v>
      </c>
      <c r="O57" t="s">
        <v>7212</v>
      </c>
      <c r="P57">
        <v>0.1</v>
      </c>
      <c r="Q57" t="s">
        <v>273</v>
      </c>
      <c r="R57">
        <v>0</v>
      </c>
      <c r="S57" t="s">
        <v>273</v>
      </c>
      <c r="T57">
        <v>0</v>
      </c>
      <c r="U57">
        <v>0</v>
      </c>
      <c r="V57" t="s">
        <v>273</v>
      </c>
      <c r="W57" t="s">
        <v>273</v>
      </c>
      <c r="X57" t="s">
        <v>273</v>
      </c>
      <c r="Y57">
        <v>0</v>
      </c>
      <c r="Z57">
        <v>3</v>
      </c>
      <c r="AA57" t="s">
        <v>5129</v>
      </c>
    </row>
    <row r="58" spans="1:27">
      <c r="A58">
        <v>156</v>
      </c>
      <c r="B58" t="s">
        <v>4535</v>
      </c>
      <c r="C58" s="1">
        <v>0.45</v>
      </c>
      <c r="D58" s="12">
        <v>100000056</v>
      </c>
      <c r="E58">
        <v>1</v>
      </c>
      <c r="F58">
        <v>1</v>
      </c>
      <c r="G58">
        <v>1</v>
      </c>
      <c r="H58">
        <v>1</v>
      </c>
      <c r="I58">
        <v>1</v>
      </c>
      <c r="J58">
        <v>2</v>
      </c>
      <c r="K58">
        <v>2</v>
      </c>
      <c r="L58">
        <v>15</v>
      </c>
      <c r="M58" t="b">
        <v>1</v>
      </c>
      <c r="N58" t="s">
        <v>781</v>
      </c>
      <c r="O58" t="s">
        <v>7212</v>
      </c>
      <c r="P58">
        <v>0.1</v>
      </c>
      <c r="Q58" t="s">
        <v>273</v>
      </c>
      <c r="R58">
        <v>0</v>
      </c>
      <c r="S58" t="s">
        <v>273</v>
      </c>
      <c r="T58">
        <v>0</v>
      </c>
      <c r="U58">
        <v>0</v>
      </c>
      <c r="V58" t="s">
        <v>273</v>
      </c>
      <c r="W58" t="s">
        <v>273</v>
      </c>
      <c r="X58" t="s">
        <v>273</v>
      </c>
      <c r="Y58">
        <v>0</v>
      </c>
      <c r="Z58">
        <v>3</v>
      </c>
      <c r="AA58" t="s">
        <v>5130</v>
      </c>
    </row>
    <row r="59" spans="1:27">
      <c r="A59">
        <v>157</v>
      </c>
      <c r="B59" t="s">
        <v>4535</v>
      </c>
      <c r="C59" s="1">
        <v>0.45</v>
      </c>
      <c r="D59" s="12">
        <v>100000057</v>
      </c>
      <c r="E59">
        <v>1</v>
      </c>
      <c r="F59">
        <v>1</v>
      </c>
      <c r="G59">
        <v>1</v>
      </c>
      <c r="H59">
        <v>1</v>
      </c>
      <c r="I59">
        <v>1</v>
      </c>
      <c r="J59">
        <v>2</v>
      </c>
      <c r="K59">
        <v>2</v>
      </c>
      <c r="L59">
        <v>15</v>
      </c>
      <c r="M59" t="b">
        <v>1</v>
      </c>
      <c r="N59" t="s">
        <v>781</v>
      </c>
      <c r="O59" t="s">
        <v>7212</v>
      </c>
      <c r="P59">
        <v>0.1</v>
      </c>
      <c r="Q59" t="s">
        <v>273</v>
      </c>
      <c r="R59">
        <v>0</v>
      </c>
      <c r="S59" t="s">
        <v>273</v>
      </c>
      <c r="T59">
        <v>0</v>
      </c>
      <c r="U59">
        <v>0</v>
      </c>
      <c r="V59" t="s">
        <v>273</v>
      </c>
      <c r="W59" t="s">
        <v>273</v>
      </c>
      <c r="X59" t="s">
        <v>273</v>
      </c>
      <c r="Y59">
        <v>0</v>
      </c>
      <c r="Z59">
        <v>3</v>
      </c>
      <c r="AA59" t="s">
        <v>5131</v>
      </c>
    </row>
    <row r="60" spans="1:27">
      <c r="A60">
        <v>158</v>
      </c>
      <c r="B60" t="s">
        <v>4535</v>
      </c>
      <c r="C60" s="1">
        <v>1.2</v>
      </c>
      <c r="D60" s="12">
        <v>100000058</v>
      </c>
      <c r="E60">
        <v>1</v>
      </c>
      <c r="F60">
        <v>1</v>
      </c>
      <c r="G60">
        <v>1</v>
      </c>
      <c r="H60">
        <v>1</v>
      </c>
      <c r="I60">
        <v>1</v>
      </c>
      <c r="J60">
        <v>2</v>
      </c>
      <c r="K60">
        <v>2</v>
      </c>
      <c r="L60">
        <v>15</v>
      </c>
      <c r="M60" t="b">
        <v>1</v>
      </c>
      <c r="N60" t="s">
        <v>781</v>
      </c>
      <c r="O60" t="s">
        <v>7213</v>
      </c>
      <c r="P60">
        <v>0.1</v>
      </c>
      <c r="Q60" t="s">
        <v>273</v>
      </c>
      <c r="R60">
        <v>0</v>
      </c>
      <c r="S60" t="s">
        <v>273</v>
      </c>
      <c r="T60">
        <v>0</v>
      </c>
      <c r="U60">
        <v>0</v>
      </c>
      <c r="V60" t="s">
        <v>273</v>
      </c>
      <c r="W60" t="s">
        <v>273</v>
      </c>
      <c r="X60" t="s">
        <v>273</v>
      </c>
      <c r="Y60">
        <v>0</v>
      </c>
      <c r="Z60">
        <v>3</v>
      </c>
      <c r="AA60" t="s">
        <v>5132</v>
      </c>
    </row>
    <row r="61" spans="1:27">
      <c r="A61">
        <v>159</v>
      </c>
      <c r="B61" t="s">
        <v>4535</v>
      </c>
      <c r="C61" s="1">
        <v>1.2</v>
      </c>
      <c r="D61" s="12">
        <v>100000059</v>
      </c>
      <c r="E61">
        <v>1</v>
      </c>
      <c r="F61">
        <v>1</v>
      </c>
      <c r="G61">
        <v>1</v>
      </c>
      <c r="H61">
        <v>1</v>
      </c>
      <c r="I61">
        <v>1</v>
      </c>
      <c r="J61">
        <v>2</v>
      </c>
      <c r="K61">
        <v>2</v>
      </c>
      <c r="L61">
        <v>15</v>
      </c>
      <c r="M61" t="b">
        <v>1</v>
      </c>
      <c r="N61" t="s">
        <v>781</v>
      </c>
      <c r="O61" t="s">
        <v>7213</v>
      </c>
      <c r="P61">
        <v>0.1</v>
      </c>
      <c r="Q61" t="s">
        <v>273</v>
      </c>
      <c r="R61">
        <v>0</v>
      </c>
      <c r="S61" t="s">
        <v>273</v>
      </c>
      <c r="T61">
        <v>0</v>
      </c>
      <c r="U61">
        <v>0</v>
      </c>
      <c r="V61" t="s">
        <v>273</v>
      </c>
      <c r="W61" t="s">
        <v>273</v>
      </c>
      <c r="X61" t="s">
        <v>273</v>
      </c>
      <c r="Y61">
        <v>0</v>
      </c>
      <c r="Z61">
        <v>3</v>
      </c>
      <c r="AA61" t="s">
        <v>5133</v>
      </c>
    </row>
    <row r="62" spans="1:27">
      <c r="A62">
        <v>160</v>
      </c>
      <c r="B62" t="s">
        <v>4535</v>
      </c>
      <c r="C62" s="1">
        <v>1.2</v>
      </c>
      <c r="D62" s="12">
        <v>100000060</v>
      </c>
      <c r="E62">
        <v>1</v>
      </c>
      <c r="F62">
        <v>1</v>
      </c>
      <c r="G62">
        <v>1</v>
      </c>
      <c r="H62">
        <v>1</v>
      </c>
      <c r="I62">
        <v>1</v>
      </c>
      <c r="J62">
        <v>2</v>
      </c>
      <c r="K62">
        <v>2</v>
      </c>
      <c r="L62">
        <v>15</v>
      </c>
      <c r="M62" t="b">
        <v>1</v>
      </c>
      <c r="N62" t="s">
        <v>781</v>
      </c>
      <c r="O62" t="s">
        <v>7213</v>
      </c>
      <c r="P62">
        <v>0.1</v>
      </c>
      <c r="Q62" t="s">
        <v>273</v>
      </c>
      <c r="R62">
        <v>0</v>
      </c>
      <c r="S62" t="s">
        <v>273</v>
      </c>
      <c r="T62">
        <v>0</v>
      </c>
      <c r="U62">
        <v>0</v>
      </c>
      <c r="V62" t="s">
        <v>273</v>
      </c>
      <c r="W62" t="s">
        <v>273</v>
      </c>
      <c r="X62" t="s">
        <v>273</v>
      </c>
      <c r="Y62">
        <v>0</v>
      </c>
      <c r="Z62">
        <v>3</v>
      </c>
      <c r="AA62" t="s">
        <v>5134</v>
      </c>
    </row>
    <row r="63" spans="1:27">
      <c r="A63">
        <v>161</v>
      </c>
      <c r="B63" t="s">
        <v>4535</v>
      </c>
      <c r="C63" s="1">
        <v>1.2</v>
      </c>
      <c r="D63" s="12">
        <v>100000061</v>
      </c>
      <c r="E63">
        <v>1</v>
      </c>
      <c r="F63">
        <v>1</v>
      </c>
      <c r="G63">
        <v>1</v>
      </c>
      <c r="H63">
        <v>1</v>
      </c>
      <c r="I63">
        <v>1</v>
      </c>
      <c r="J63">
        <v>2</v>
      </c>
      <c r="K63">
        <v>4</v>
      </c>
      <c r="L63">
        <v>20</v>
      </c>
      <c r="M63" t="b">
        <v>1</v>
      </c>
      <c r="N63" t="s">
        <v>537</v>
      </c>
      <c r="O63" t="s">
        <v>7214</v>
      </c>
      <c r="P63">
        <v>1.5</v>
      </c>
      <c r="Q63" t="s">
        <v>273</v>
      </c>
      <c r="R63">
        <v>0</v>
      </c>
      <c r="S63" t="s">
        <v>273</v>
      </c>
      <c r="T63">
        <v>0</v>
      </c>
      <c r="U63">
        <v>0</v>
      </c>
      <c r="V63" t="s">
        <v>273</v>
      </c>
      <c r="W63" t="s">
        <v>273</v>
      </c>
      <c r="X63" t="s">
        <v>273</v>
      </c>
      <c r="Y63">
        <v>0</v>
      </c>
      <c r="Z63">
        <v>2</v>
      </c>
      <c r="AA63" t="s">
        <v>5135</v>
      </c>
    </row>
    <row r="64" spans="1:27">
      <c r="A64">
        <v>162</v>
      </c>
      <c r="B64" t="s">
        <v>4535</v>
      </c>
      <c r="C64" s="1">
        <v>1.2</v>
      </c>
      <c r="D64" s="12">
        <v>100000062</v>
      </c>
      <c r="E64">
        <v>1</v>
      </c>
      <c r="F64">
        <v>1</v>
      </c>
      <c r="G64">
        <v>1</v>
      </c>
      <c r="H64">
        <v>1</v>
      </c>
      <c r="I64">
        <v>1</v>
      </c>
      <c r="J64">
        <v>2</v>
      </c>
      <c r="K64">
        <v>4</v>
      </c>
      <c r="L64">
        <v>20</v>
      </c>
      <c r="M64" t="b">
        <v>1</v>
      </c>
      <c r="N64" t="s">
        <v>537</v>
      </c>
      <c r="O64" t="s">
        <v>7214</v>
      </c>
      <c r="P64">
        <v>1.5</v>
      </c>
      <c r="Q64" t="s">
        <v>273</v>
      </c>
      <c r="R64">
        <v>0</v>
      </c>
      <c r="S64" t="s">
        <v>273</v>
      </c>
      <c r="T64">
        <v>0</v>
      </c>
      <c r="U64">
        <v>0</v>
      </c>
      <c r="V64" t="s">
        <v>273</v>
      </c>
      <c r="W64" t="s">
        <v>273</v>
      </c>
      <c r="X64" t="s">
        <v>273</v>
      </c>
      <c r="Y64">
        <v>0</v>
      </c>
      <c r="Z64">
        <v>2</v>
      </c>
      <c r="AA64" t="s">
        <v>5136</v>
      </c>
    </row>
    <row r="65" spans="1:27">
      <c r="A65">
        <v>163</v>
      </c>
      <c r="B65" t="s">
        <v>4535</v>
      </c>
      <c r="C65" s="1">
        <v>1.2</v>
      </c>
      <c r="D65" s="12">
        <v>100000063</v>
      </c>
      <c r="E65">
        <v>1</v>
      </c>
      <c r="F65">
        <v>1</v>
      </c>
      <c r="G65">
        <v>1</v>
      </c>
      <c r="H65">
        <v>1</v>
      </c>
      <c r="I65">
        <v>1</v>
      </c>
      <c r="J65">
        <v>2</v>
      </c>
      <c r="K65">
        <v>4</v>
      </c>
      <c r="L65">
        <v>20</v>
      </c>
      <c r="M65" t="b">
        <v>1</v>
      </c>
      <c r="N65" t="s">
        <v>537</v>
      </c>
      <c r="O65" t="s">
        <v>7214</v>
      </c>
      <c r="P65">
        <v>1.5</v>
      </c>
      <c r="Q65" t="s">
        <v>273</v>
      </c>
      <c r="R65">
        <v>0</v>
      </c>
      <c r="S65" t="s">
        <v>273</v>
      </c>
      <c r="T65">
        <v>0</v>
      </c>
      <c r="U65">
        <v>0</v>
      </c>
      <c r="V65" t="s">
        <v>273</v>
      </c>
      <c r="W65" t="s">
        <v>273</v>
      </c>
      <c r="X65" t="s">
        <v>273</v>
      </c>
      <c r="Y65">
        <v>0</v>
      </c>
      <c r="Z65">
        <v>2</v>
      </c>
      <c r="AA65" t="s">
        <v>5137</v>
      </c>
    </row>
    <row r="66" spans="1:27">
      <c r="A66">
        <v>164</v>
      </c>
      <c r="B66" t="s">
        <v>4535</v>
      </c>
      <c r="C66" s="1">
        <v>1.2</v>
      </c>
      <c r="D66" s="12">
        <v>100000064</v>
      </c>
      <c r="E66">
        <v>1</v>
      </c>
      <c r="F66">
        <v>1</v>
      </c>
      <c r="G66">
        <v>1</v>
      </c>
      <c r="H66">
        <v>1</v>
      </c>
      <c r="I66">
        <v>1</v>
      </c>
      <c r="J66">
        <v>2</v>
      </c>
      <c r="K66">
        <v>4</v>
      </c>
      <c r="L66">
        <v>20</v>
      </c>
      <c r="M66" t="b">
        <v>1</v>
      </c>
      <c r="N66" t="s">
        <v>537</v>
      </c>
      <c r="O66" t="s">
        <v>7214</v>
      </c>
      <c r="P66">
        <v>1.5</v>
      </c>
      <c r="Q66" t="s">
        <v>273</v>
      </c>
      <c r="R66">
        <v>0</v>
      </c>
      <c r="S66" t="s">
        <v>273</v>
      </c>
      <c r="T66">
        <v>0</v>
      </c>
      <c r="U66">
        <v>0</v>
      </c>
      <c r="V66" t="s">
        <v>273</v>
      </c>
      <c r="W66" t="s">
        <v>273</v>
      </c>
      <c r="X66" t="s">
        <v>273</v>
      </c>
      <c r="Y66">
        <v>0</v>
      </c>
      <c r="Z66">
        <v>2</v>
      </c>
      <c r="AA66" t="s">
        <v>5138</v>
      </c>
    </row>
    <row r="67" spans="1:27">
      <c r="A67">
        <v>165</v>
      </c>
      <c r="B67" t="s">
        <v>4535</v>
      </c>
      <c r="C67" s="1">
        <v>5</v>
      </c>
      <c r="D67" s="12">
        <v>100000065</v>
      </c>
      <c r="E67">
        <v>1</v>
      </c>
      <c r="F67">
        <v>1</v>
      </c>
      <c r="G67">
        <v>1</v>
      </c>
      <c r="H67">
        <v>1</v>
      </c>
      <c r="I67">
        <v>1</v>
      </c>
      <c r="J67">
        <v>2</v>
      </c>
      <c r="K67">
        <v>2</v>
      </c>
      <c r="L67">
        <v>15</v>
      </c>
      <c r="M67" t="b">
        <v>1</v>
      </c>
      <c r="N67" t="s">
        <v>781</v>
      </c>
      <c r="O67" t="s">
        <v>7215</v>
      </c>
      <c r="P67">
        <v>0.1</v>
      </c>
      <c r="Q67" t="s">
        <v>273</v>
      </c>
      <c r="R67">
        <v>0</v>
      </c>
      <c r="S67" t="s">
        <v>273</v>
      </c>
      <c r="T67">
        <v>0</v>
      </c>
      <c r="U67">
        <v>0</v>
      </c>
      <c r="V67" t="s">
        <v>273</v>
      </c>
      <c r="W67" t="s">
        <v>273</v>
      </c>
      <c r="X67" t="s">
        <v>273</v>
      </c>
      <c r="Y67">
        <v>0</v>
      </c>
      <c r="Z67">
        <v>3</v>
      </c>
      <c r="AA67" t="s">
        <v>5139</v>
      </c>
    </row>
    <row r="68" spans="1:27">
      <c r="A68">
        <v>166</v>
      </c>
      <c r="B68" t="s">
        <v>4535</v>
      </c>
      <c r="C68" s="1">
        <v>5</v>
      </c>
      <c r="D68" s="12">
        <v>100000066</v>
      </c>
      <c r="E68">
        <v>1</v>
      </c>
      <c r="F68">
        <v>1</v>
      </c>
      <c r="G68">
        <v>1</v>
      </c>
      <c r="H68">
        <v>1</v>
      </c>
      <c r="I68">
        <v>1</v>
      </c>
      <c r="J68">
        <v>2</v>
      </c>
      <c r="K68">
        <v>2</v>
      </c>
      <c r="L68">
        <v>15</v>
      </c>
      <c r="M68" t="b">
        <v>1</v>
      </c>
      <c r="N68" t="s">
        <v>781</v>
      </c>
      <c r="O68" t="s">
        <v>7215</v>
      </c>
      <c r="P68">
        <v>0.1</v>
      </c>
      <c r="Q68" t="s">
        <v>273</v>
      </c>
      <c r="R68">
        <v>0</v>
      </c>
      <c r="S68" t="s">
        <v>273</v>
      </c>
      <c r="T68">
        <v>0</v>
      </c>
      <c r="U68">
        <v>0</v>
      </c>
      <c r="V68" t="s">
        <v>273</v>
      </c>
      <c r="W68" t="s">
        <v>273</v>
      </c>
      <c r="X68" t="s">
        <v>273</v>
      </c>
      <c r="Y68">
        <v>0</v>
      </c>
      <c r="Z68">
        <v>3</v>
      </c>
      <c r="AA68" t="s">
        <v>5140</v>
      </c>
    </row>
    <row r="69" spans="1:27">
      <c r="A69">
        <v>167</v>
      </c>
      <c r="B69" t="s">
        <v>4535</v>
      </c>
      <c r="C69" s="1">
        <v>5</v>
      </c>
      <c r="D69" s="12">
        <v>100000067</v>
      </c>
      <c r="E69">
        <v>1</v>
      </c>
      <c r="F69">
        <v>1</v>
      </c>
      <c r="G69">
        <v>1</v>
      </c>
      <c r="H69">
        <v>1</v>
      </c>
      <c r="I69">
        <v>1</v>
      </c>
      <c r="J69">
        <v>2</v>
      </c>
      <c r="K69">
        <v>2</v>
      </c>
      <c r="L69">
        <v>15</v>
      </c>
      <c r="M69" t="b">
        <v>1</v>
      </c>
      <c r="N69" t="s">
        <v>781</v>
      </c>
      <c r="O69" t="s">
        <v>7215</v>
      </c>
      <c r="P69">
        <v>0.1</v>
      </c>
      <c r="Q69" t="s">
        <v>273</v>
      </c>
      <c r="R69">
        <v>0</v>
      </c>
      <c r="S69" t="s">
        <v>273</v>
      </c>
      <c r="T69">
        <v>0</v>
      </c>
      <c r="U69">
        <v>0</v>
      </c>
      <c r="V69" t="s">
        <v>273</v>
      </c>
      <c r="W69" t="s">
        <v>273</v>
      </c>
      <c r="X69" t="s">
        <v>273</v>
      </c>
      <c r="Y69">
        <v>0</v>
      </c>
      <c r="Z69">
        <v>3</v>
      </c>
      <c r="AA69" t="s">
        <v>5141</v>
      </c>
    </row>
    <row r="70" spans="1:27">
      <c r="A70">
        <v>168</v>
      </c>
      <c r="B70" t="s">
        <v>4535</v>
      </c>
      <c r="C70" s="1">
        <v>1.3</v>
      </c>
      <c r="D70" s="12">
        <v>100000068</v>
      </c>
      <c r="E70">
        <v>1</v>
      </c>
      <c r="F70">
        <v>1</v>
      </c>
      <c r="G70">
        <v>1</v>
      </c>
      <c r="H70">
        <v>1</v>
      </c>
      <c r="I70">
        <v>1</v>
      </c>
      <c r="J70">
        <v>2</v>
      </c>
      <c r="K70">
        <v>2</v>
      </c>
      <c r="L70">
        <v>15</v>
      </c>
      <c r="M70" t="b">
        <v>1</v>
      </c>
      <c r="N70" t="s">
        <v>781</v>
      </c>
      <c r="O70" t="s">
        <v>7216</v>
      </c>
      <c r="P70">
        <v>0.1</v>
      </c>
      <c r="Q70" t="s">
        <v>273</v>
      </c>
      <c r="R70">
        <v>0</v>
      </c>
      <c r="S70" t="s">
        <v>273</v>
      </c>
      <c r="T70">
        <v>0</v>
      </c>
      <c r="U70">
        <v>0</v>
      </c>
      <c r="V70" t="s">
        <v>273</v>
      </c>
      <c r="W70" t="s">
        <v>273</v>
      </c>
      <c r="X70" t="s">
        <v>273</v>
      </c>
      <c r="Y70">
        <v>0</v>
      </c>
      <c r="Z70">
        <v>3</v>
      </c>
      <c r="AA70" t="s">
        <v>5142</v>
      </c>
    </row>
    <row r="71" spans="1:27">
      <c r="A71">
        <v>169</v>
      </c>
      <c r="B71" t="s">
        <v>4535</v>
      </c>
      <c r="C71" s="1">
        <v>1.3</v>
      </c>
      <c r="D71" s="12">
        <v>100000069</v>
      </c>
      <c r="E71">
        <v>1</v>
      </c>
      <c r="F71">
        <v>1</v>
      </c>
      <c r="G71">
        <v>1</v>
      </c>
      <c r="H71">
        <v>1</v>
      </c>
      <c r="I71">
        <v>1</v>
      </c>
      <c r="J71">
        <v>2</v>
      </c>
      <c r="K71">
        <v>2</v>
      </c>
      <c r="L71">
        <v>15</v>
      </c>
      <c r="M71" t="b">
        <v>1</v>
      </c>
      <c r="N71" t="s">
        <v>781</v>
      </c>
      <c r="O71" t="s">
        <v>7216</v>
      </c>
      <c r="P71">
        <v>0.1</v>
      </c>
      <c r="Q71" t="s">
        <v>273</v>
      </c>
      <c r="R71">
        <v>0</v>
      </c>
      <c r="S71" t="s">
        <v>273</v>
      </c>
      <c r="T71">
        <v>0</v>
      </c>
      <c r="U71">
        <v>0</v>
      </c>
      <c r="V71" t="s">
        <v>273</v>
      </c>
      <c r="W71" t="s">
        <v>273</v>
      </c>
      <c r="X71" t="s">
        <v>273</v>
      </c>
      <c r="Y71">
        <v>0</v>
      </c>
      <c r="Z71">
        <v>3</v>
      </c>
      <c r="AA71" t="s">
        <v>5143</v>
      </c>
    </row>
    <row r="72" spans="1:27">
      <c r="A72">
        <v>170</v>
      </c>
      <c r="B72" t="s">
        <v>4535</v>
      </c>
      <c r="C72" s="1">
        <v>1.3</v>
      </c>
      <c r="D72" s="12">
        <v>100000070</v>
      </c>
      <c r="E72">
        <v>1</v>
      </c>
      <c r="F72">
        <v>1</v>
      </c>
      <c r="G72">
        <v>1</v>
      </c>
      <c r="H72">
        <v>1</v>
      </c>
      <c r="I72">
        <v>1</v>
      </c>
      <c r="J72">
        <v>2</v>
      </c>
      <c r="K72">
        <v>2</v>
      </c>
      <c r="L72">
        <v>15</v>
      </c>
      <c r="M72" t="b">
        <v>1</v>
      </c>
      <c r="N72" t="s">
        <v>781</v>
      </c>
      <c r="O72" t="s">
        <v>7216</v>
      </c>
      <c r="P72">
        <v>0.1</v>
      </c>
      <c r="Q72" t="s">
        <v>273</v>
      </c>
      <c r="R72">
        <v>0</v>
      </c>
      <c r="S72" t="s">
        <v>273</v>
      </c>
      <c r="T72">
        <v>0</v>
      </c>
      <c r="U72">
        <v>0</v>
      </c>
      <c r="V72" t="s">
        <v>273</v>
      </c>
      <c r="W72" t="s">
        <v>273</v>
      </c>
      <c r="X72" t="s">
        <v>273</v>
      </c>
      <c r="Y72">
        <v>0</v>
      </c>
      <c r="Z72">
        <v>3</v>
      </c>
      <c r="AA72" t="s">
        <v>5144</v>
      </c>
    </row>
    <row r="73" spans="1:27">
      <c r="A73">
        <v>171</v>
      </c>
      <c r="B73" t="s">
        <v>4535</v>
      </c>
      <c r="C73" s="1">
        <v>1.3</v>
      </c>
      <c r="D73" s="12">
        <v>100000071</v>
      </c>
      <c r="E73">
        <v>1</v>
      </c>
      <c r="F73">
        <v>1</v>
      </c>
      <c r="G73">
        <v>1</v>
      </c>
      <c r="H73">
        <v>1</v>
      </c>
      <c r="I73">
        <v>1</v>
      </c>
      <c r="J73">
        <v>2</v>
      </c>
      <c r="K73">
        <v>2</v>
      </c>
      <c r="L73">
        <v>15</v>
      </c>
      <c r="M73" t="b">
        <v>1</v>
      </c>
      <c r="N73" t="s">
        <v>781</v>
      </c>
      <c r="O73" t="s">
        <v>7216</v>
      </c>
      <c r="P73">
        <v>0.1</v>
      </c>
      <c r="Q73" t="s">
        <v>273</v>
      </c>
      <c r="R73">
        <v>0</v>
      </c>
      <c r="S73" t="s">
        <v>273</v>
      </c>
      <c r="T73">
        <v>0</v>
      </c>
      <c r="U73">
        <v>0</v>
      </c>
      <c r="V73" t="s">
        <v>273</v>
      </c>
      <c r="W73" t="s">
        <v>273</v>
      </c>
      <c r="X73" t="s">
        <v>273</v>
      </c>
      <c r="Y73">
        <v>0</v>
      </c>
      <c r="Z73">
        <v>3</v>
      </c>
      <c r="AA73" t="s">
        <v>5145</v>
      </c>
    </row>
    <row r="74" spans="1:27">
      <c r="A74">
        <v>172</v>
      </c>
      <c r="B74" t="s">
        <v>4535</v>
      </c>
      <c r="C74" s="1">
        <v>1.3</v>
      </c>
      <c r="D74" s="12">
        <v>100000072</v>
      </c>
      <c r="E74">
        <v>1</v>
      </c>
      <c r="F74">
        <v>1</v>
      </c>
      <c r="G74">
        <v>1</v>
      </c>
      <c r="H74">
        <v>1</v>
      </c>
      <c r="I74">
        <v>1</v>
      </c>
      <c r="J74">
        <v>2</v>
      </c>
      <c r="K74">
        <v>2</v>
      </c>
      <c r="L74">
        <v>15</v>
      </c>
      <c r="M74" t="b">
        <v>1</v>
      </c>
      <c r="N74" t="s">
        <v>781</v>
      </c>
      <c r="O74" t="s">
        <v>7216</v>
      </c>
      <c r="P74">
        <v>0.1</v>
      </c>
      <c r="Q74" t="s">
        <v>273</v>
      </c>
      <c r="R74">
        <v>0</v>
      </c>
      <c r="S74" t="s">
        <v>273</v>
      </c>
      <c r="T74">
        <v>0</v>
      </c>
      <c r="U74">
        <v>0</v>
      </c>
      <c r="V74" t="s">
        <v>273</v>
      </c>
      <c r="W74" t="s">
        <v>273</v>
      </c>
      <c r="X74" t="s">
        <v>273</v>
      </c>
      <c r="Y74">
        <v>0</v>
      </c>
      <c r="Z74">
        <v>3</v>
      </c>
      <c r="AA74" t="s">
        <v>5146</v>
      </c>
    </row>
    <row r="75" spans="1:27">
      <c r="A75">
        <v>173</v>
      </c>
      <c r="B75" t="s">
        <v>4535</v>
      </c>
      <c r="C75" s="1">
        <v>1.1000000000000001</v>
      </c>
      <c r="D75" s="12">
        <v>100000073</v>
      </c>
      <c r="E75">
        <v>1</v>
      </c>
      <c r="F75">
        <v>1</v>
      </c>
      <c r="G75">
        <v>1</v>
      </c>
      <c r="H75">
        <v>1</v>
      </c>
      <c r="I75">
        <v>1</v>
      </c>
      <c r="J75">
        <v>2</v>
      </c>
      <c r="K75">
        <v>2</v>
      </c>
      <c r="L75">
        <v>15</v>
      </c>
      <c r="M75" t="b">
        <v>1</v>
      </c>
      <c r="N75" t="s">
        <v>781</v>
      </c>
      <c r="O75" t="s">
        <v>7217</v>
      </c>
      <c r="P75">
        <v>0.1</v>
      </c>
      <c r="Q75" t="s">
        <v>273</v>
      </c>
      <c r="R75">
        <v>0</v>
      </c>
      <c r="S75" t="s">
        <v>273</v>
      </c>
      <c r="T75">
        <v>0</v>
      </c>
      <c r="U75">
        <v>0</v>
      </c>
      <c r="V75" t="s">
        <v>273</v>
      </c>
      <c r="W75" t="s">
        <v>273</v>
      </c>
      <c r="X75" t="s">
        <v>273</v>
      </c>
      <c r="Y75">
        <v>0</v>
      </c>
      <c r="Z75">
        <v>3</v>
      </c>
      <c r="AA75" t="s">
        <v>5147</v>
      </c>
    </row>
    <row r="76" spans="1:27">
      <c r="A76">
        <v>174</v>
      </c>
      <c r="B76" t="s">
        <v>4535</v>
      </c>
      <c r="C76" s="1">
        <v>1.1000000000000001</v>
      </c>
      <c r="D76" s="12">
        <v>100000074</v>
      </c>
      <c r="E76">
        <v>1</v>
      </c>
      <c r="F76">
        <v>1</v>
      </c>
      <c r="G76">
        <v>1</v>
      </c>
      <c r="H76">
        <v>1</v>
      </c>
      <c r="I76">
        <v>1</v>
      </c>
      <c r="J76">
        <v>2</v>
      </c>
      <c r="K76">
        <v>2</v>
      </c>
      <c r="L76">
        <v>15</v>
      </c>
      <c r="M76" t="b">
        <v>1</v>
      </c>
      <c r="N76" t="s">
        <v>781</v>
      </c>
      <c r="O76" t="s">
        <v>7217</v>
      </c>
      <c r="P76">
        <v>0.1</v>
      </c>
      <c r="Q76" t="s">
        <v>273</v>
      </c>
      <c r="R76">
        <v>0</v>
      </c>
      <c r="S76" t="s">
        <v>273</v>
      </c>
      <c r="T76">
        <v>0</v>
      </c>
      <c r="U76">
        <v>0</v>
      </c>
      <c r="V76" t="s">
        <v>273</v>
      </c>
      <c r="W76" t="s">
        <v>273</v>
      </c>
      <c r="X76" t="s">
        <v>273</v>
      </c>
      <c r="Y76">
        <v>0</v>
      </c>
      <c r="Z76">
        <v>3</v>
      </c>
      <c r="AA76" t="s">
        <v>5148</v>
      </c>
    </row>
    <row r="77" spans="1:27">
      <c r="A77">
        <v>175</v>
      </c>
      <c r="B77" t="s">
        <v>4535</v>
      </c>
      <c r="C77" s="1">
        <v>1.1000000000000001</v>
      </c>
      <c r="D77" s="12">
        <v>100000075</v>
      </c>
      <c r="E77">
        <v>1</v>
      </c>
      <c r="F77">
        <v>1</v>
      </c>
      <c r="G77">
        <v>1</v>
      </c>
      <c r="H77">
        <v>1</v>
      </c>
      <c r="I77">
        <v>1</v>
      </c>
      <c r="J77">
        <v>2</v>
      </c>
      <c r="K77">
        <v>2</v>
      </c>
      <c r="L77">
        <v>15</v>
      </c>
      <c r="M77" t="b">
        <v>1</v>
      </c>
      <c r="N77" t="s">
        <v>781</v>
      </c>
      <c r="O77" t="s">
        <v>7217</v>
      </c>
      <c r="P77">
        <v>0.1</v>
      </c>
      <c r="Q77" t="s">
        <v>273</v>
      </c>
      <c r="R77">
        <v>0</v>
      </c>
      <c r="S77" t="s">
        <v>273</v>
      </c>
      <c r="T77">
        <v>0</v>
      </c>
      <c r="U77">
        <v>0</v>
      </c>
      <c r="V77" t="s">
        <v>273</v>
      </c>
      <c r="W77" t="s">
        <v>273</v>
      </c>
      <c r="X77" t="s">
        <v>273</v>
      </c>
      <c r="Y77">
        <v>0</v>
      </c>
      <c r="Z77">
        <v>3</v>
      </c>
      <c r="AA77" t="s">
        <v>5149</v>
      </c>
    </row>
    <row r="78" spans="1:27">
      <c r="A78">
        <v>176</v>
      </c>
      <c r="B78" t="s">
        <v>4535</v>
      </c>
      <c r="C78" s="1">
        <v>1.5</v>
      </c>
      <c r="D78" s="12">
        <v>100000076</v>
      </c>
      <c r="E78">
        <v>1</v>
      </c>
      <c r="F78">
        <v>1</v>
      </c>
      <c r="G78">
        <v>1</v>
      </c>
      <c r="H78">
        <v>1</v>
      </c>
      <c r="I78">
        <v>1</v>
      </c>
      <c r="J78">
        <v>2</v>
      </c>
      <c r="K78">
        <v>2</v>
      </c>
      <c r="L78">
        <v>15</v>
      </c>
      <c r="M78" t="b">
        <v>1</v>
      </c>
      <c r="N78" t="s">
        <v>781</v>
      </c>
      <c r="O78" t="s">
        <v>7218</v>
      </c>
      <c r="P78">
        <v>0.1</v>
      </c>
      <c r="Q78" t="s">
        <v>273</v>
      </c>
      <c r="R78">
        <v>0</v>
      </c>
      <c r="S78" t="s">
        <v>273</v>
      </c>
      <c r="T78">
        <v>0</v>
      </c>
      <c r="U78">
        <v>0</v>
      </c>
      <c r="V78" t="s">
        <v>273</v>
      </c>
      <c r="W78" t="s">
        <v>273</v>
      </c>
      <c r="X78" t="s">
        <v>273</v>
      </c>
      <c r="Y78">
        <v>0</v>
      </c>
      <c r="Z78">
        <v>3</v>
      </c>
      <c r="AA78" t="s">
        <v>5150</v>
      </c>
    </row>
    <row r="79" spans="1:27">
      <c r="A79">
        <v>177</v>
      </c>
      <c r="B79" t="s">
        <v>4535</v>
      </c>
      <c r="C79" s="1">
        <v>1.5</v>
      </c>
      <c r="D79" s="12">
        <v>100000077</v>
      </c>
      <c r="E79">
        <v>1</v>
      </c>
      <c r="F79">
        <v>1</v>
      </c>
      <c r="G79">
        <v>1</v>
      </c>
      <c r="H79">
        <v>1</v>
      </c>
      <c r="I79">
        <v>1</v>
      </c>
      <c r="J79">
        <v>2</v>
      </c>
      <c r="K79">
        <v>2</v>
      </c>
      <c r="L79">
        <v>15</v>
      </c>
      <c r="M79" t="b">
        <v>1</v>
      </c>
      <c r="N79" t="s">
        <v>781</v>
      </c>
      <c r="O79" t="s">
        <v>7218</v>
      </c>
      <c r="P79">
        <v>0.1</v>
      </c>
      <c r="Q79" t="s">
        <v>273</v>
      </c>
      <c r="R79">
        <v>0</v>
      </c>
      <c r="S79" t="s">
        <v>273</v>
      </c>
      <c r="T79">
        <v>0</v>
      </c>
      <c r="U79">
        <v>0</v>
      </c>
      <c r="V79" t="s">
        <v>273</v>
      </c>
      <c r="W79" t="s">
        <v>273</v>
      </c>
      <c r="X79" t="s">
        <v>273</v>
      </c>
      <c r="Y79">
        <v>0</v>
      </c>
      <c r="Z79">
        <v>3</v>
      </c>
      <c r="AA79" t="s">
        <v>5151</v>
      </c>
    </row>
    <row r="80" spans="1:27">
      <c r="A80">
        <v>178</v>
      </c>
      <c r="B80" t="s">
        <v>4535</v>
      </c>
      <c r="C80" s="1">
        <v>1.4</v>
      </c>
      <c r="D80" s="12">
        <v>100000078</v>
      </c>
      <c r="E80">
        <v>1</v>
      </c>
      <c r="F80">
        <v>1</v>
      </c>
      <c r="G80">
        <v>1</v>
      </c>
      <c r="H80">
        <v>1</v>
      </c>
      <c r="I80">
        <v>1</v>
      </c>
      <c r="J80">
        <v>2</v>
      </c>
      <c r="K80">
        <v>2</v>
      </c>
      <c r="L80">
        <v>15</v>
      </c>
      <c r="M80" t="b">
        <v>1</v>
      </c>
      <c r="N80" t="s">
        <v>781</v>
      </c>
      <c r="O80" t="s">
        <v>7219</v>
      </c>
      <c r="P80">
        <v>0.1</v>
      </c>
      <c r="Q80" t="s">
        <v>273</v>
      </c>
      <c r="R80">
        <v>0</v>
      </c>
      <c r="S80" t="s">
        <v>273</v>
      </c>
      <c r="T80">
        <v>0</v>
      </c>
      <c r="U80">
        <v>0</v>
      </c>
      <c r="V80" t="s">
        <v>273</v>
      </c>
      <c r="W80" t="s">
        <v>273</v>
      </c>
      <c r="X80" t="s">
        <v>273</v>
      </c>
      <c r="Y80">
        <v>0</v>
      </c>
      <c r="Z80">
        <v>3</v>
      </c>
      <c r="AA80" t="s">
        <v>5152</v>
      </c>
    </row>
    <row r="81" spans="1:27">
      <c r="A81">
        <v>179</v>
      </c>
      <c r="B81" t="s">
        <v>4535</v>
      </c>
      <c r="C81" s="1">
        <v>1.4</v>
      </c>
      <c r="D81" s="12">
        <v>100000079</v>
      </c>
      <c r="E81">
        <v>1</v>
      </c>
      <c r="F81">
        <v>1</v>
      </c>
      <c r="G81">
        <v>1</v>
      </c>
      <c r="H81">
        <v>1</v>
      </c>
      <c r="I81">
        <v>1</v>
      </c>
      <c r="J81">
        <v>2</v>
      </c>
      <c r="K81">
        <v>2</v>
      </c>
      <c r="L81">
        <v>15</v>
      </c>
      <c r="M81" t="b">
        <v>1</v>
      </c>
      <c r="N81" t="s">
        <v>781</v>
      </c>
      <c r="O81" t="s">
        <v>7219</v>
      </c>
      <c r="P81">
        <v>0.1</v>
      </c>
      <c r="Q81" t="s">
        <v>273</v>
      </c>
      <c r="R81">
        <v>0</v>
      </c>
      <c r="S81" t="s">
        <v>273</v>
      </c>
      <c r="T81">
        <v>0</v>
      </c>
      <c r="U81">
        <v>0</v>
      </c>
      <c r="V81" t="s">
        <v>273</v>
      </c>
      <c r="W81" t="s">
        <v>273</v>
      </c>
      <c r="X81" t="s">
        <v>273</v>
      </c>
      <c r="Y81">
        <v>0</v>
      </c>
      <c r="Z81">
        <v>3</v>
      </c>
      <c r="AA81" t="s">
        <v>5153</v>
      </c>
    </row>
    <row r="82" spans="1:27">
      <c r="A82">
        <v>180</v>
      </c>
      <c r="B82" t="s">
        <v>4535</v>
      </c>
      <c r="C82" s="1">
        <v>1.4</v>
      </c>
      <c r="D82" s="12">
        <v>100000080</v>
      </c>
      <c r="E82">
        <v>1</v>
      </c>
      <c r="F82">
        <v>1</v>
      </c>
      <c r="G82">
        <v>1</v>
      </c>
      <c r="H82">
        <v>1</v>
      </c>
      <c r="I82">
        <v>1</v>
      </c>
      <c r="J82">
        <v>2</v>
      </c>
      <c r="K82">
        <v>2</v>
      </c>
      <c r="L82">
        <v>15</v>
      </c>
      <c r="M82" t="b">
        <v>1</v>
      </c>
      <c r="N82" t="s">
        <v>781</v>
      </c>
      <c r="O82" t="s">
        <v>7219</v>
      </c>
      <c r="P82">
        <v>0.1</v>
      </c>
      <c r="Q82" t="s">
        <v>273</v>
      </c>
      <c r="R82">
        <v>0</v>
      </c>
      <c r="S82" t="s">
        <v>273</v>
      </c>
      <c r="T82">
        <v>0</v>
      </c>
      <c r="U82">
        <v>0</v>
      </c>
      <c r="V82" t="s">
        <v>273</v>
      </c>
      <c r="W82" t="s">
        <v>273</v>
      </c>
      <c r="X82" t="s">
        <v>273</v>
      </c>
      <c r="Y82">
        <v>0</v>
      </c>
      <c r="Z82">
        <v>3</v>
      </c>
      <c r="AA82" t="s">
        <v>5154</v>
      </c>
    </row>
    <row r="83" spans="1:27">
      <c r="A83">
        <v>181</v>
      </c>
      <c r="B83" t="s">
        <v>4535</v>
      </c>
      <c r="C83" s="1">
        <v>1.4</v>
      </c>
      <c r="D83" s="12">
        <v>100000081</v>
      </c>
      <c r="E83">
        <v>1</v>
      </c>
      <c r="F83">
        <v>1</v>
      </c>
      <c r="G83">
        <v>1</v>
      </c>
      <c r="H83">
        <v>1</v>
      </c>
      <c r="I83">
        <v>1</v>
      </c>
      <c r="J83">
        <v>2</v>
      </c>
      <c r="K83">
        <v>2</v>
      </c>
      <c r="L83">
        <v>15</v>
      </c>
      <c r="M83" t="b">
        <v>1</v>
      </c>
      <c r="N83" t="s">
        <v>781</v>
      </c>
      <c r="O83" t="s">
        <v>7219</v>
      </c>
      <c r="P83">
        <v>0.1</v>
      </c>
      <c r="Q83" t="s">
        <v>273</v>
      </c>
      <c r="R83">
        <v>0</v>
      </c>
      <c r="S83" t="s">
        <v>273</v>
      </c>
      <c r="T83">
        <v>0</v>
      </c>
      <c r="U83">
        <v>0</v>
      </c>
      <c r="V83" t="s">
        <v>273</v>
      </c>
      <c r="W83" t="s">
        <v>273</v>
      </c>
      <c r="X83" t="s">
        <v>273</v>
      </c>
      <c r="Y83">
        <v>0</v>
      </c>
      <c r="Z83">
        <v>3</v>
      </c>
      <c r="AA83" t="s">
        <v>5155</v>
      </c>
    </row>
    <row r="84" spans="1:27">
      <c r="A84">
        <v>182</v>
      </c>
      <c r="B84" t="s">
        <v>4535</v>
      </c>
      <c r="C84" s="1">
        <v>1.5</v>
      </c>
      <c r="D84" s="12">
        <v>100000082</v>
      </c>
      <c r="E84">
        <v>1</v>
      </c>
      <c r="F84">
        <v>1</v>
      </c>
      <c r="G84">
        <v>1</v>
      </c>
      <c r="H84">
        <v>1</v>
      </c>
      <c r="I84">
        <v>1</v>
      </c>
      <c r="J84">
        <v>2</v>
      </c>
      <c r="K84">
        <v>2</v>
      </c>
      <c r="L84">
        <v>15</v>
      </c>
      <c r="M84" t="b">
        <v>1</v>
      </c>
      <c r="N84" t="s">
        <v>781</v>
      </c>
      <c r="O84" t="s">
        <v>7220</v>
      </c>
      <c r="P84">
        <v>0.1</v>
      </c>
      <c r="Q84" t="s">
        <v>273</v>
      </c>
      <c r="R84">
        <v>0</v>
      </c>
      <c r="S84" t="s">
        <v>273</v>
      </c>
      <c r="T84">
        <v>0</v>
      </c>
      <c r="U84">
        <v>0</v>
      </c>
      <c r="V84" t="s">
        <v>273</v>
      </c>
      <c r="W84" t="s">
        <v>273</v>
      </c>
      <c r="X84" t="s">
        <v>273</v>
      </c>
      <c r="Y84">
        <v>0</v>
      </c>
      <c r="Z84">
        <v>3</v>
      </c>
      <c r="AA84" t="s">
        <v>5156</v>
      </c>
    </row>
    <row r="85" spans="1:27">
      <c r="A85">
        <v>183</v>
      </c>
      <c r="B85" t="s">
        <v>4535</v>
      </c>
      <c r="C85" s="1">
        <v>1.5</v>
      </c>
      <c r="D85" s="12">
        <v>100000083</v>
      </c>
      <c r="E85">
        <v>1</v>
      </c>
      <c r="F85">
        <v>1</v>
      </c>
      <c r="G85">
        <v>1</v>
      </c>
      <c r="H85">
        <v>1</v>
      </c>
      <c r="I85">
        <v>1</v>
      </c>
      <c r="J85">
        <v>2</v>
      </c>
      <c r="K85">
        <v>2</v>
      </c>
      <c r="L85">
        <v>15</v>
      </c>
      <c r="M85" t="b">
        <v>1</v>
      </c>
      <c r="N85" t="s">
        <v>781</v>
      </c>
      <c r="O85" t="s">
        <v>7220</v>
      </c>
      <c r="P85">
        <v>0.1</v>
      </c>
      <c r="Q85" t="s">
        <v>273</v>
      </c>
      <c r="R85">
        <v>0</v>
      </c>
      <c r="S85" t="s">
        <v>273</v>
      </c>
      <c r="T85">
        <v>0</v>
      </c>
      <c r="U85">
        <v>0</v>
      </c>
      <c r="V85" t="s">
        <v>273</v>
      </c>
      <c r="W85" t="s">
        <v>273</v>
      </c>
      <c r="X85" t="s">
        <v>273</v>
      </c>
      <c r="Y85">
        <v>0</v>
      </c>
      <c r="Z85">
        <v>3</v>
      </c>
      <c r="AA85" t="s">
        <v>5157</v>
      </c>
    </row>
    <row r="86" spans="1:27">
      <c r="A86">
        <v>184</v>
      </c>
      <c r="B86" t="s">
        <v>4535</v>
      </c>
      <c r="C86" s="1">
        <v>1.5</v>
      </c>
      <c r="D86" s="12">
        <v>100000084</v>
      </c>
      <c r="E86">
        <v>1</v>
      </c>
      <c r="F86">
        <v>1</v>
      </c>
      <c r="G86">
        <v>1</v>
      </c>
      <c r="H86">
        <v>1</v>
      </c>
      <c r="I86">
        <v>1</v>
      </c>
      <c r="J86">
        <v>2</v>
      </c>
      <c r="K86">
        <v>2</v>
      </c>
      <c r="L86">
        <v>15</v>
      </c>
      <c r="M86" t="b">
        <v>1</v>
      </c>
      <c r="N86" t="s">
        <v>781</v>
      </c>
      <c r="O86" t="s">
        <v>7220</v>
      </c>
      <c r="P86">
        <v>0.1</v>
      </c>
      <c r="Q86" t="s">
        <v>273</v>
      </c>
      <c r="R86">
        <v>0</v>
      </c>
      <c r="S86" t="s">
        <v>273</v>
      </c>
      <c r="T86">
        <v>0</v>
      </c>
      <c r="U86">
        <v>0</v>
      </c>
      <c r="V86" t="s">
        <v>273</v>
      </c>
      <c r="W86" t="s">
        <v>273</v>
      </c>
      <c r="X86" t="s">
        <v>273</v>
      </c>
      <c r="Y86">
        <v>0</v>
      </c>
      <c r="Z86">
        <v>3</v>
      </c>
      <c r="AA86" t="s">
        <v>5158</v>
      </c>
    </row>
    <row r="87" spans="1:27">
      <c r="A87">
        <v>185</v>
      </c>
      <c r="B87" t="s">
        <v>4535</v>
      </c>
      <c r="C87" s="1">
        <v>1.5</v>
      </c>
      <c r="D87" s="12">
        <v>100000085</v>
      </c>
      <c r="E87">
        <v>1</v>
      </c>
      <c r="F87">
        <v>1</v>
      </c>
      <c r="G87">
        <v>1</v>
      </c>
      <c r="H87">
        <v>1</v>
      </c>
      <c r="I87">
        <v>1</v>
      </c>
      <c r="J87">
        <v>2</v>
      </c>
      <c r="K87">
        <v>2</v>
      </c>
      <c r="L87">
        <v>15</v>
      </c>
      <c r="M87" t="b">
        <v>1</v>
      </c>
      <c r="N87" t="s">
        <v>781</v>
      </c>
      <c r="O87" t="s">
        <v>7220</v>
      </c>
      <c r="P87">
        <v>0.1</v>
      </c>
      <c r="Q87" t="s">
        <v>273</v>
      </c>
      <c r="R87">
        <v>0</v>
      </c>
      <c r="S87" t="s">
        <v>273</v>
      </c>
      <c r="T87">
        <v>0</v>
      </c>
      <c r="U87">
        <v>0</v>
      </c>
      <c r="V87" t="s">
        <v>273</v>
      </c>
      <c r="W87" t="s">
        <v>273</v>
      </c>
      <c r="X87" t="s">
        <v>273</v>
      </c>
      <c r="Y87">
        <v>0</v>
      </c>
      <c r="Z87">
        <v>3</v>
      </c>
      <c r="AA87" t="s">
        <v>5159</v>
      </c>
    </row>
    <row r="88" spans="1:27">
      <c r="A88">
        <v>186</v>
      </c>
      <c r="B88" t="s">
        <v>4535</v>
      </c>
      <c r="C88" s="1">
        <v>1.5</v>
      </c>
      <c r="D88" s="12">
        <v>100000086</v>
      </c>
      <c r="E88">
        <v>1</v>
      </c>
      <c r="F88">
        <v>1</v>
      </c>
      <c r="G88">
        <v>1</v>
      </c>
      <c r="H88">
        <v>1</v>
      </c>
      <c r="I88">
        <v>1</v>
      </c>
      <c r="J88">
        <v>2</v>
      </c>
      <c r="K88">
        <v>2</v>
      </c>
      <c r="L88">
        <v>15</v>
      </c>
      <c r="M88" t="b">
        <v>1</v>
      </c>
      <c r="N88" t="s">
        <v>781</v>
      </c>
      <c r="O88" t="s">
        <v>7220</v>
      </c>
      <c r="P88">
        <v>0.1</v>
      </c>
      <c r="Q88" t="s">
        <v>273</v>
      </c>
      <c r="R88">
        <v>0</v>
      </c>
      <c r="S88" t="s">
        <v>273</v>
      </c>
      <c r="T88">
        <v>0</v>
      </c>
      <c r="U88">
        <v>0</v>
      </c>
      <c r="V88" t="s">
        <v>273</v>
      </c>
      <c r="W88" t="s">
        <v>273</v>
      </c>
      <c r="X88" t="s">
        <v>273</v>
      </c>
      <c r="Y88">
        <v>0</v>
      </c>
      <c r="Z88">
        <v>3</v>
      </c>
      <c r="AA88" t="s">
        <v>5160</v>
      </c>
    </row>
    <row r="89" spans="1:27">
      <c r="A89">
        <v>187</v>
      </c>
      <c r="B89" t="s">
        <v>4535</v>
      </c>
      <c r="C89" s="1">
        <v>1</v>
      </c>
      <c r="D89" s="12">
        <v>100000087</v>
      </c>
      <c r="E89">
        <v>1</v>
      </c>
      <c r="F89">
        <v>1</v>
      </c>
      <c r="G89">
        <v>1</v>
      </c>
      <c r="H89">
        <v>1</v>
      </c>
      <c r="I89">
        <v>1</v>
      </c>
      <c r="J89">
        <v>2</v>
      </c>
      <c r="K89">
        <v>4</v>
      </c>
      <c r="L89">
        <v>15</v>
      </c>
      <c r="M89" t="b">
        <v>1</v>
      </c>
      <c r="N89" t="s">
        <v>781</v>
      </c>
      <c r="O89" t="s">
        <v>7221</v>
      </c>
      <c r="P89">
        <v>1.5</v>
      </c>
      <c r="Q89" t="s">
        <v>273</v>
      </c>
      <c r="R89">
        <v>0</v>
      </c>
      <c r="S89" t="s">
        <v>273</v>
      </c>
      <c r="T89">
        <v>0</v>
      </c>
      <c r="U89">
        <v>0</v>
      </c>
      <c r="V89" t="s">
        <v>273</v>
      </c>
      <c r="W89" t="s">
        <v>273</v>
      </c>
      <c r="X89" t="s">
        <v>273</v>
      </c>
      <c r="Y89">
        <v>0</v>
      </c>
      <c r="Z89">
        <v>3</v>
      </c>
      <c r="AA89" t="s">
        <v>5161</v>
      </c>
    </row>
    <row r="90" spans="1:27">
      <c r="A90">
        <v>188</v>
      </c>
      <c r="B90" t="s">
        <v>4535</v>
      </c>
      <c r="C90" s="1">
        <v>1.3</v>
      </c>
      <c r="D90" s="12">
        <v>100000088</v>
      </c>
      <c r="E90">
        <v>1</v>
      </c>
      <c r="F90">
        <v>1</v>
      </c>
      <c r="G90">
        <v>1</v>
      </c>
      <c r="H90">
        <v>1</v>
      </c>
      <c r="I90">
        <v>1</v>
      </c>
      <c r="J90">
        <v>2</v>
      </c>
      <c r="K90">
        <v>4</v>
      </c>
      <c r="L90">
        <v>15</v>
      </c>
      <c r="M90" t="b">
        <v>1</v>
      </c>
      <c r="N90" t="s">
        <v>781</v>
      </c>
      <c r="O90" t="s">
        <v>7221</v>
      </c>
      <c r="P90">
        <v>1.5</v>
      </c>
      <c r="Q90" t="s">
        <v>273</v>
      </c>
      <c r="R90">
        <v>0</v>
      </c>
      <c r="S90" t="s">
        <v>273</v>
      </c>
      <c r="T90">
        <v>0</v>
      </c>
      <c r="U90">
        <v>0</v>
      </c>
      <c r="V90" t="s">
        <v>273</v>
      </c>
      <c r="W90" t="s">
        <v>273</v>
      </c>
      <c r="X90" t="s">
        <v>273</v>
      </c>
      <c r="Y90">
        <v>0</v>
      </c>
      <c r="Z90">
        <v>3</v>
      </c>
      <c r="AA90" t="s">
        <v>5162</v>
      </c>
    </row>
    <row r="91" spans="1:27">
      <c r="A91">
        <v>189</v>
      </c>
      <c r="B91" t="s">
        <v>4535</v>
      </c>
      <c r="C91" s="1">
        <v>1.1000000000000001</v>
      </c>
      <c r="D91" s="12">
        <v>100000089</v>
      </c>
      <c r="E91">
        <v>1</v>
      </c>
      <c r="F91">
        <v>1</v>
      </c>
      <c r="G91">
        <v>1</v>
      </c>
      <c r="H91">
        <v>1</v>
      </c>
      <c r="I91">
        <v>1</v>
      </c>
      <c r="J91">
        <v>2</v>
      </c>
      <c r="K91">
        <v>2</v>
      </c>
      <c r="L91">
        <v>15</v>
      </c>
      <c r="M91" t="b">
        <v>1</v>
      </c>
      <c r="N91" t="s">
        <v>781</v>
      </c>
      <c r="O91" t="s">
        <v>7222</v>
      </c>
      <c r="P91">
        <v>0.1</v>
      </c>
      <c r="Q91" t="s">
        <v>273</v>
      </c>
      <c r="R91">
        <v>0</v>
      </c>
      <c r="S91" t="s">
        <v>273</v>
      </c>
      <c r="T91">
        <v>0</v>
      </c>
      <c r="U91">
        <v>0</v>
      </c>
      <c r="V91" t="s">
        <v>273</v>
      </c>
      <c r="W91" t="s">
        <v>273</v>
      </c>
      <c r="X91" t="s">
        <v>273</v>
      </c>
      <c r="Y91">
        <v>0</v>
      </c>
      <c r="Z91">
        <v>3</v>
      </c>
      <c r="AA91" t="s">
        <v>5163</v>
      </c>
    </row>
    <row r="92" spans="1:27">
      <c r="A92">
        <v>190</v>
      </c>
      <c r="B92" t="s">
        <v>4535</v>
      </c>
      <c r="C92" s="1">
        <v>1.1000000000000001</v>
      </c>
      <c r="D92" s="12">
        <v>100000090</v>
      </c>
      <c r="E92">
        <v>1</v>
      </c>
      <c r="F92">
        <v>1</v>
      </c>
      <c r="G92">
        <v>1</v>
      </c>
      <c r="H92">
        <v>1</v>
      </c>
      <c r="I92">
        <v>1</v>
      </c>
      <c r="J92">
        <v>2</v>
      </c>
      <c r="K92">
        <v>2</v>
      </c>
      <c r="L92">
        <v>15</v>
      </c>
      <c r="M92" t="b">
        <v>1</v>
      </c>
      <c r="N92" t="s">
        <v>781</v>
      </c>
      <c r="O92" t="s">
        <v>7222</v>
      </c>
      <c r="P92">
        <v>0.1</v>
      </c>
      <c r="Q92" t="s">
        <v>273</v>
      </c>
      <c r="R92">
        <v>0</v>
      </c>
      <c r="S92" t="s">
        <v>273</v>
      </c>
      <c r="T92">
        <v>0</v>
      </c>
      <c r="U92">
        <v>0</v>
      </c>
      <c r="V92" t="s">
        <v>273</v>
      </c>
      <c r="W92" t="s">
        <v>273</v>
      </c>
      <c r="X92" t="s">
        <v>273</v>
      </c>
      <c r="Y92">
        <v>0</v>
      </c>
      <c r="Z92">
        <v>3</v>
      </c>
      <c r="AA92" t="s">
        <v>5164</v>
      </c>
    </row>
    <row r="93" spans="1:27">
      <c r="A93">
        <v>191</v>
      </c>
      <c r="B93" t="s">
        <v>4535</v>
      </c>
      <c r="C93" s="1">
        <v>1.1000000000000001</v>
      </c>
      <c r="D93" s="12">
        <v>100000091</v>
      </c>
      <c r="E93">
        <v>1</v>
      </c>
      <c r="F93">
        <v>1</v>
      </c>
      <c r="G93">
        <v>1</v>
      </c>
      <c r="H93">
        <v>1</v>
      </c>
      <c r="I93">
        <v>1</v>
      </c>
      <c r="J93">
        <v>2</v>
      </c>
      <c r="K93">
        <v>2</v>
      </c>
      <c r="L93">
        <v>15</v>
      </c>
      <c r="M93" t="b">
        <v>1</v>
      </c>
      <c r="N93" t="s">
        <v>781</v>
      </c>
      <c r="O93" t="s">
        <v>7222</v>
      </c>
      <c r="P93">
        <v>0.1</v>
      </c>
      <c r="Q93" t="s">
        <v>273</v>
      </c>
      <c r="R93">
        <v>0</v>
      </c>
      <c r="S93" t="s">
        <v>273</v>
      </c>
      <c r="T93">
        <v>0</v>
      </c>
      <c r="U93">
        <v>0</v>
      </c>
      <c r="V93" t="s">
        <v>273</v>
      </c>
      <c r="W93" t="s">
        <v>273</v>
      </c>
      <c r="X93" t="s">
        <v>273</v>
      </c>
      <c r="Y93">
        <v>0</v>
      </c>
      <c r="Z93">
        <v>3</v>
      </c>
      <c r="AA93" t="s">
        <v>5165</v>
      </c>
    </row>
    <row r="94" spans="1:27">
      <c r="A94">
        <v>192</v>
      </c>
      <c r="B94" t="s">
        <v>4535</v>
      </c>
      <c r="C94" s="1">
        <v>4</v>
      </c>
      <c r="D94" s="12">
        <v>100000092</v>
      </c>
      <c r="E94">
        <v>1</v>
      </c>
      <c r="F94">
        <v>1</v>
      </c>
      <c r="G94">
        <v>1</v>
      </c>
      <c r="H94">
        <v>1</v>
      </c>
      <c r="I94">
        <v>1</v>
      </c>
      <c r="J94">
        <v>2</v>
      </c>
      <c r="K94">
        <v>2</v>
      </c>
      <c r="L94">
        <v>15</v>
      </c>
      <c r="M94" t="b">
        <v>1</v>
      </c>
      <c r="N94" t="s">
        <v>781</v>
      </c>
      <c r="O94" t="s">
        <v>7223</v>
      </c>
      <c r="P94">
        <v>0.1</v>
      </c>
      <c r="Q94" t="s">
        <v>273</v>
      </c>
      <c r="R94">
        <v>0</v>
      </c>
      <c r="S94" t="s">
        <v>273</v>
      </c>
      <c r="T94">
        <v>0</v>
      </c>
      <c r="U94">
        <v>0</v>
      </c>
      <c r="V94" t="s">
        <v>273</v>
      </c>
      <c r="W94" t="s">
        <v>273</v>
      </c>
      <c r="X94" t="s">
        <v>273</v>
      </c>
      <c r="Y94">
        <v>0</v>
      </c>
      <c r="Z94">
        <v>3</v>
      </c>
      <c r="AA94" t="s">
        <v>5166</v>
      </c>
    </row>
    <row r="95" spans="1:27">
      <c r="A95">
        <v>193</v>
      </c>
      <c r="B95" t="s">
        <v>4535</v>
      </c>
      <c r="C95" s="1">
        <v>4</v>
      </c>
      <c r="D95" s="12">
        <v>100000093</v>
      </c>
      <c r="E95">
        <v>1</v>
      </c>
      <c r="F95">
        <v>1</v>
      </c>
      <c r="G95">
        <v>1</v>
      </c>
      <c r="H95">
        <v>1</v>
      </c>
      <c r="I95">
        <v>1</v>
      </c>
      <c r="J95">
        <v>2</v>
      </c>
      <c r="K95">
        <v>2</v>
      </c>
      <c r="L95">
        <v>15</v>
      </c>
      <c r="M95" t="b">
        <v>1</v>
      </c>
      <c r="N95" t="s">
        <v>781</v>
      </c>
      <c r="O95" t="s">
        <v>7223</v>
      </c>
      <c r="P95">
        <v>0.1</v>
      </c>
      <c r="Q95" t="s">
        <v>273</v>
      </c>
      <c r="R95">
        <v>0</v>
      </c>
      <c r="S95" t="s">
        <v>273</v>
      </c>
      <c r="T95">
        <v>0</v>
      </c>
      <c r="U95">
        <v>0</v>
      </c>
      <c r="V95" t="s">
        <v>273</v>
      </c>
      <c r="W95" t="s">
        <v>273</v>
      </c>
      <c r="X95" t="s">
        <v>273</v>
      </c>
      <c r="Y95">
        <v>0</v>
      </c>
      <c r="Z95">
        <v>3</v>
      </c>
      <c r="AA95" t="s">
        <v>5167</v>
      </c>
    </row>
    <row r="96" spans="1:27">
      <c r="A96">
        <v>194</v>
      </c>
      <c r="B96" t="s">
        <v>4535</v>
      </c>
      <c r="C96" s="1">
        <v>4</v>
      </c>
      <c r="D96" s="12">
        <v>100000094</v>
      </c>
      <c r="E96">
        <v>1</v>
      </c>
      <c r="F96">
        <v>1</v>
      </c>
      <c r="G96">
        <v>1</v>
      </c>
      <c r="H96">
        <v>1</v>
      </c>
      <c r="I96">
        <v>1</v>
      </c>
      <c r="J96">
        <v>2</v>
      </c>
      <c r="K96">
        <v>2</v>
      </c>
      <c r="L96">
        <v>15</v>
      </c>
      <c r="M96" t="b">
        <v>1</v>
      </c>
      <c r="N96" t="s">
        <v>781</v>
      </c>
      <c r="O96" t="s">
        <v>7223</v>
      </c>
      <c r="P96">
        <v>0.1</v>
      </c>
      <c r="Q96" t="s">
        <v>273</v>
      </c>
      <c r="R96">
        <v>0</v>
      </c>
      <c r="S96" t="s">
        <v>273</v>
      </c>
      <c r="T96">
        <v>0</v>
      </c>
      <c r="U96">
        <v>0</v>
      </c>
      <c r="V96" t="s">
        <v>273</v>
      </c>
      <c r="W96" t="s">
        <v>273</v>
      </c>
      <c r="X96" t="s">
        <v>273</v>
      </c>
      <c r="Y96">
        <v>0</v>
      </c>
      <c r="Z96">
        <v>3</v>
      </c>
      <c r="AA96" t="s">
        <v>5168</v>
      </c>
    </row>
    <row r="97" spans="1:27">
      <c r="A97">
        <v>195</v>
      </c>
      <c r="B97" t="s">
        <v>4535</v>
      </c>
      <c r="C97" s="1">
        <v>2</v>
      </c>
      <c r="D97" s="12">
        <v>100000095</v>
      </c>
      <c r="E97">
        <v>1</v>
      </c>
      <c r="F97">
        <v>1</v>
      </c>
      <c r="G97">
        <v>1</v>
      </c>
      <c r="H97">
        <v>1</v>
      </c>
      <c r="I97">
        <v>1</v>
      </c>
      <c r="J97">
        <v>2</v>
      </c>
      <c r="K97">
        <v>4</v>
      </c>
      <c r="L97">
        <v>15</v>
      </c>
      <c r="M97" t="b">
        <v>1</v>
      </c>
      <c r="N97" t="s">
        <v>781</v>
      </c>
      <c r="O97" t="s">
        <v>7224</v>
      </c>
      <c r="P97">
        <v>1.5</v>
      </c>
      <c r="Q97" t="s">
        <v>273</v>
      </c>
      <c r="R97">
        <v>0</v>
      </c>
      <c r="S97" t="s">
        <v>273</v>
      </c>
      <c r="T97">
        <v>0</v>
      </c>
      <c r="U97">
        <v>0</v>
      </c>
      <c r="V97" t="s">
        <v>273</v>
      </c>
      <c r="W97" t="s">
        <v>273</v>
      </c>
      <c r="X97" t="s">
        <v>273</v>
      </c>
      <c r="Y97">
        <v>0</v>
      </c>
      <c r="Z97">
        <v>3</v>
      </c>
      <c r="AA97" t="s">
        <v>5169</v>
      </c>
    </row>
    <row r="98" spans="1:27">
      <c r="A98">
        <v>196</v>
      </c>
      <c r="B98" t="s">
        <v>4535</v>
      </c>
      <c r="C98" s="1">
        <v>2</v>
      </c>
      <c r="D98" s="12">
        <v>100000096</v>
      </c>
      <c r="E98">
        <v>1</v>
      </c>
      <c r="F98">
        <v>1</v>
      </c>
      <c r="G98">
        <v>1</v>
      </c>
      <c r="H98">
        <v>1</v>
      </c>
      <c r="I98">
        <v>1</v>
      </c>
      <c r="J98">
        <v>2</v>
      </c>
      <c r="K98">
        <v>4</v>
      </c>
      <c r="L98">
        <v>15</v>
      </c>
      <c r="M98" t="b">
        <v>1</v>
      </c>
      <c r="N98" t="s">
        <v>781</v>
      </c>
      <c r="O98" t="s">
        <v>7224</v>
      </c>
      <c r="P98">
        <v>1.5</v>
      </c>
      <c r="Q98" t="s">
        <v>273</v>
      </c>
      <c r="R98">
        <v>0</v>
      </c>
      <c r="S98" t="s">
        <v>273</v>
      </c>
      <c r="T98">
        <v>0</v>
      </c>
      <c r="U98">
        <v>0</v>
      </c>
      <c r="V98" t="s">
        <v>273</v>
      </c>
      <c r="W98" t="s">
        <v>273</v>
      </c>
      <c r="X98" t="s">
        <v>273</v>
      </c>
      <c r="Y98">
        <v>0</v>
      </c>
      <c r="Z98">
        <v>3</v>
      </c>
      <c r="AA98" t="s">
        <v>5170</v>
      </c>
    </row>
    <row r="99" spans="1:27">
      <c r="A99">
        <v>197</v>
      </c>
      <c r="B99" t="s">
        <v>4535</v>
      </c>
      <c r="C99" s="1">
        <v>2</v>
      </c>
      <c r="D99" s="12">
        <v>100000097</v>
      </c>
      <c r="E99">
        <v>1</v>
      </c>
      <c r="F99">
        <v>1</v>
      </c>
      <c r="G99">
        <v>1</v>
      </c>
      <c r="H99">
        <v>1</v>
      </c>
      <c r="I99">
        <v>1</v>
      </c>
      <c r="J99">
        <v>2</v>
      </c>
      <c r="K99">
        <v>4</v>
      </c>
      <c r="L99">
        <v>15</v>
      </c>
      <c r="M99" t="b">
        <v>1</v>
      </c>
      <c r="N99" t="s">
        <v>781</v>
      </c>
      <c r="O99" t="s">
        <v>7224</v>
      </c>
      <c r="P99">
        <v>1.5</v>
      </c>
      <c r="Q99" t="s">
        <v>273</v>
      </c>
      <c r="R99">
        <v>0</v>
      </c>
      <c r="S99" t="s">
        <v>273</v>
      </c>
      <c r="T99">
        <v>0</v>
      </c>
      <c r="U99">
        <v>0</v>
      </c>
      <c r="V99" t="s">
        <v>273</v>
      </c>
      <c r="W99" t="s">
        <v>273</v>
      </c>
      <c r="X99" t="s">
        <v>273</v>
      </c>
      <c r="Y99">
        <v>0</v>
      </c>
      <c r="Z99">
        <v>3</v>
      </c>
      <c r="AA99" t="s">
        <v>5171</v>
      </c>
    </row>
    <row r="100" spans="1:27">
      <c r="A100">
        <v>198</v>
      </c>
      <c r="B100" t="s">
        <v>4535</v>
      </c>
      <c r="C100" s="1">
        <v>0.8</v>
      </c>
      <c r="D100" s="12">
        <v>100000098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2</v>
      </c>
      <c r="K100">
        <v>2</v>
      </c>
      <c r="L100">
        <v>15</v>
      </c>
      <c r="M100" t="b">
        <v>1</v>
      </c>
      <c r="N100" t="s">
        <v>781</v>
      </c>
      <c r="O100" t="s">
        <v>7225</v>
      </c>
      <c r="P100">
        <v>0.1</v>
      </c>
      <c r="Q100" t="s">
        <v>273</v>
      </c>
      <c r="R100">
        <v>0</v>
      </c>
      <c r="S100" t="s">
        <v>273</v>
      </c>
      <c r="T100">
        <v>0</v>
      </c>
      <c r="U100">
        <v>0</v>
      </c>
      <c r="V100" t="s">
        <v>273</v>
      </c>
      <c r="W100" t="s">
        <v>273</v>
      </c>
      <c r="X100" t="s">
        <v>273</v>
      </c>
      <c r="Y100">
        <v>0</v>
      </c>
      <c r="Z100">
        <v>3</v>
      </c>
      <c r="AA100" t="s">
        <v>5172</v>
      </c>
    </row>
    <row r="101" spans="1:27">
      <c r="A101">
        <v>199</v>
      </c>
      <c r="B101" t="s">
        <v>4535</v>
      </c>
      <c r="C101" s="1">
        <v>0.8</v>
      </c>
      <c r="D101" s="12">
        <v>100000099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2</v>
      </c>
      <c r="K101">
        <v>2</v>
      </c>
      <c r="L101">
        <v>15</v>
      </c>
      <c r="M101" t="b">
        <v>1</v>
      </c>
      <c r="N101" t="s">
        <v>781</v>
      </c>
      <c r="O101" t="s">
        <v>7225</v>
      </c>
      <c r="P101">
        <v>0.1</v>
      </c>
      <c r="Q101" t="s">
        <v>273</v>
      </c>
      <c r="R101">
        <v>0</v>
      </c>
      <c r="S101" t="s">
        <v>273</v>
      </c>
      <c r="T101">
        <v>0</v>
      </c>
      <c r="U101">
        <v>0</v>
      </c>
      <c r="V101" t="s">
        <v>273</v>
      </c>
      <c r="W101" t="s">
        <v>273</v>
      </c>
      <c r="X101" t="s">
        <v>273</v>
      </c>
      <c r="Y101">
        <v>0</v>
      </c>
      <c r="Z101">
        <v>3</v>
      </c>
      <c r="AA101" t="s">
        <v>5173</v>
      </c>
    </row>
    <row r="102" spans="1:27">
      <c r="A102">
        <v>200</v>
      </c>
      <c r="B102" t="s">
        <v>4535</v>
      </c>
      <c r="C102" s="1">
        <v>0.8</v>
      </c>
      <c r="D102" s="12">
        <v>100000100</v>
      </c>
      <c r="E102">
        <v>1</v>
      </c>
      <c r="F102">
        <v>1</v>
      </c>
      <c r="G102">
        <v>1</v>
      </c>
      <c r="H102">
        <v>1</v>
      </c>
      <c r="I102">
        <v>1</v>
      </c>
      <c r="J102">
        <v>2</v>
      </c>
      <c r="K102">
        <v>2</v>
      </c>
      <c r="L102">
        <v>15</v>
      </c>
      <c r="M102" t="b">
        <v>1</v>
      </c>
      <c r="N102" t="s">
        <v>781</v>
      </c>
      <c r="O102" t="s">
        <v>7225</v>
      </c>
      <c r="P102">
        <v>0.1</v>
      </c>
      <c r="Q102" t="s">
        <v>273</v>
      </c>
      <c r="R102">
        <v>0</v>
      </c>
      <c r="S102" t="s">
        <v>273</v>
      </c>
      <c r="T102">
        <v>0</v>
      </c>
      <c r="U102">
        <v>0</v>
      </c>
      <c r="V102" t="s">
        <v>273</v>
      </c>
      <c r="W102" t="s">
        <v>273</v>
      </c>
      <c r="X102" t="s">
        <v>273</v>
      </c>
      <c r="Y102">
        <v>0</v>
      </c>
      <c r="Z102">
        <v>3</v>
      </c>
      <c r="AA102" t="s">
        <v>5174</v>
      </c>
    </row>
    <row r="103" spans="1:27">
      <c r="A103">
        <v>201</v>
      </c>
      <c r="B103" t="s">
        <v>4535</v>
      </c>
      <c r="C103" s="1">
        <v>1.1000000000000001</v>
      </c>
      <c r="D103" s="12">
        <v>100000101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2</v>
      </c>
      <c r="K103">
        <v>2</v>
      </c>
      <c r="L103">
        <v>15</v>
      </c>
      <c r="M103" t="b">
        <v>1</v>
      </c>
      <c r="N103" t="s">
        <v>781</v>
      </c>
      <c r="O103" t="s">
        <v>7226</v>
      </c>
      <c r="P103">
        <v>0.1</v>
      </c>
      <c r="Q103" t="s">
        <v>273</v>
      </c>
      <c r="R103">
        <v>0</v>
      </c>
      <c r="S103" t="s">
        <v>273</v>
      </c>
      <c r="T103">
        <v>0</v>
      </c>
      <c r="U103">
        <v>0</v>
      </c>
      <c r="V103" t="s">
        <v>273</v>
      </c>
      <c r="W103" t="s">
        <v>273</v>
      </c>
      <c r="X103" t="s">
        <v>273</v>
      </c>
      <c r="Y103">
        <v>0</v>
      </c>
      <c r="Z103">
        <v>3</v>
      </c>
      <c r="AA103" t="s">
        <v>5175</v>
      </c>
    </row>
    <row r="104" spans="1:27">
      <c r="A104">
        <v>202</v>
      </c>
      <c r="B104" t="s">
        <v>4535</v>
      </c>
      <c r="C104" s="1">
        <v>1.1000000000000001</v>
      </c>
      <c r="D104" s="12">
        <v>100000102</v>
      </c>
      <c r="E104">
        <v>1</v>
      </c>
      <c r="F104">
        <v>1</v>
      </c>
      <c r="G104">
        <v>1</v>
      </c>
      <c r="H104">
        <v>1</v>
      </c>
      <c r="I104">
        <v>1</v>
      </c>
      <c r="J104">
        <v>2</v>
      </c>
      <c r="K104">
        <v>2</v>
      </c>
      <c r="L104">
        <v>15</v>
      </c>
      <c r="M104" t="b">
        <v>1</v>
      </c>
      <c r="N104" t="s">
        <v>781</v>
      </c>
      <c r="O104" t="s">
        <v>7226</v>
      </c>
      <c r="P104">
        <v>0.1</v>
      </c>
      <c r="Q104" t="s">
        <v>273</v>
      </c>
      <c r="R104">
        <v>0</v>
      </c>
      <c r="S104" t="s">
        <v>273</v>
      </c>
      <c r="T104">
        <v>0</v>
      </c>
      <c r="U104">
        <v>0</v>
      </c>
      <c r="V104" t="s">
        <v>273</v>
      </c>
      <c r="W104" t="s">
        <v>273</v>
      </c>
      <c r="X104" t="s">
        <v>273</v>
      </c>
      <c r="Y104">
        <v>0</v>
      </c>
      <c r="Z104">
        <v>3</v>
      </c>
      <c r="AA104" t="s">
        <v>5176</v>
      </c>
    </row>
    <row r="105" spans="1:27">
      <c r="A105">
        <v>203</v>
      </c>
      <c r="B105" t="s">
        <v>4535</v>
      </c>
      <c r="C105" s="1">
        <v>1.1000000000000001</v>
      </c>
      <c r="D105" s="12">
        <v>100000103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2</v>
      </c>
      <c r="K105">
        <v>2</v>
      </c>
      <c r="L105">
        <v>15</v>
      </c>
      <c r="M105" t="b">
        <v>1</v>
      </c>
      <c r="N105" t="s">
        <v>781</v>
      </c>
      <c r="O105" t="s">
        <v>7226</v>
      </c>
      <c r="P105">
        <v>0.1</v>
      </c>
      <c r="Q105" t="s">
        <v>273</v>
      </c>
      <c r="R105">
        <v>0</v>
      </c>
      <c r="S105" t="s">
        <v>273</v>
      </c>
      <c r="T105">
        <v>0</v>
      </c>
      <c r="U105">
        <v>0</v>
      </c>
      <c r="V105" t="s">
        <v>273</v>
      </c>
      <c r="W105" t="s">
        <v>273</v>
      </c>
      <c r="X105" t="s">
        <v>273</v>
      </c>
      <c r="Y105">
        <v>0</v>
      </c>
      <c r="Z105">
        <v>3</v>
      </c>
      <c r="AA105" t="s">
        <v>5177</v>
      </c>
    </row>
    <row r="106" spans="1:27">
      <c r="A106">
        <v>204</v>
      </c>
      <c r="B106" t="s">
        <v>4535</v>
      </c>
      <c r="C106" s="1">
        <v>1.3</v>
      </c>
      <c r="D106" s="12">
        <v>100000104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2</v>
      </c>
      <c r="K106">
        <v>2</v>
      </c>
      <c r="L106">
        <v>15</v>
      </c>
      <c r="M106" t="b">
        <v>1</v>
      </c>
      <c r="N106" t="s">
        <v>781</v>
      </c>
      <c r="O106" t="s">
        <v>7227</v>
      </c>
      <c r="P106">
        <v>0.1</v>
      </c>
      <c r="Q106" t="s">
        <v>273</v>
      </c>
      <c r="R106">
        <v>0</v>
      </c>
      <c r="S106" t="s">
        <v>273</v>
      </c>
      <c r="T106">
        <v>0</v>
      </c>
      <c r="U106">
        <v>0</v>
      </c>
      <c r="V106" t="s">
        <v>273</v>
      </c>
      <c r="W106" t="s">
        <v>273</v>
      </c>
      <c r="X106" t="s">
        <v>273</v>
      </c>
      <c r="Y106">
        <v>0</v>
      </c>
      <c r="Z106">
        <v>3</v>
      </c>
      <c r="AA106" t="s">
        <v>5178</v>
      </c>
    </row>
    <row r="107" spans="1:27">
      <c r="A107">
        <v>205</v>
      </c>
      <c r="B107" t="s">
        <v>4535</v>
      </c>
      <c r="C107" s="1">
        <v>1.3</v>
      </c>
      <c r="D107" s="12">
        <v>100000105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2</v>
      </c>
      <c r="K107">
        <v>2</v>
      </c>
      <c r="L107">
        <v>15</v>
      </c>
      <c r="M107" t="b">
        <v>1</v>
      </c>
      <c r="N107" t="s">
        <v>781</v>
      </c>
      <c r="O107" t="s">
        <v>7227</v>
      </c>
      <c r="P107">
        <v>0.1</v>
      </c>
      <c r="Q107" t="s">
        <v>273</v>
      </c>
      <c r="R107">
        <v>0</v>
      </c>
      <c r="S107" t="s">
        <v>273</v>
      </c>
      <c r="T107">
        <v>0</v>
      </c>
      <c r="U107">
        <v>0</v>
      </c>
      <c r="V107" t="s">
        <v>273</v>
      </c>
      <c r="W107" t="s">
        <v>273</v>
      </c>
      <c r="X107" t="s">
        <v>273</v>
      </c>
      <c r="Y107">
        <v>0</v>
      </c>
      <c r="Z107">
        <v>3</v>
      </c>
      <c r="AA107" t="s">
        <v>5179</v>
      </c>
    </row>
    <row r="108" spans="1:27">
      <c r="A108">
        <v>206</v>
      </c>
      <c r="B108" t="s">
        <v>4535</v>
      </c>
      <c r="C108" s="1">
        <v>0.4</v>
      </c>
      <c r="D108" s="12">
        <v>100000106</v>
      </c>
      <c r="E108">
        <v>1</v>
      </c>
      <c r="F108">
        <v>1</v>
      </c>
      <c r="G108">
        <v>1</v>
      </c>
      <c r="H108">
        <v>1</v>
      </c>
      <c r="I108">
        <v>1</v>
      </c>
      <c r="J108">
        <v>2</v>
      </c>
      <c r="K108">
        <v>2</v>
      </c>
      <c r="L108">
        <v>15</v>
      </c>
      <c r="M108" t="b">
        <v>1</v>
      </c>
      <c r="N108" t="s">
        <v>781</v>
      </c>
      <c r="O108" t="s">
        <v>7228</v>
      </c>
      <c r="P108">
        <v>0.1</v>
      </c>
      <c r="Q108" t="s">
        <v>273</v>
      </c>
      <c r="R108">
        <v>0</v>
      </c>
      <c r="S108" t="s">
        <v>273</v>
      </c>
      <c r="T108">
        <v>0</v>
      </c>
      <c r="U108">
        <v>0</v>
      </c>
      <c r="V108" t="s">
        <v>273</v>
      </c>
      <c r="W108" t="s">
        <v>273</v>
      </c>
      <c r="X108" t="s">
        <v>273</v>
      </c>
      <c r="Y108">
        <v>0</v>
      </c>
      <c r="Z108">
        <v>3</v>
      </c>
      <c r="AA108" t="s">
        <v>5180</v>
      </c>
    </row>
    <row r="109" spans="1:27">
      <c r="A109">
        <v>207</v>
      </c>
      <c r="B109" t="s">
        <v>4535</v>
      </c>
      <c r="C109" s="1">
        <v>1.5</v>
      </c>
      <c r="D109" s="12">
        <v>100000107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2</v>
      </c>
      <c r="K109">
        <v>2</v>
      </c>
      <c r="L109">
        <v>15</v>
      </c>
      <c r="M109" t="b">
        <v>1</v>
      </c>
      <c r="N109" t="s">
        <v>781</v>
      </c>
      <c r="O109" t="s">
        <v>7229</v>
      </c>
      <c r="P109">
        <v>0.1</v>
      </c>
      <c r="Q109" t="s">
        <v>273</v>
      </c>
      <c r="R109">
        <v>0</v>
      </c>
      <c r="S109" t="s">
        <v>273</v>
      </c>
      <c r="T109">
        <v>0</v>
      </c>
      <c r="U109">
        <v>0</v>
      </c>
      <c r="V109" t="s">
        <v>273</v>
      </c>
      <c r="W109" t="s">
        <v>273</v>
      </c>
      <c r="X109" t="s">
        <v>273</v>
      </c>
      <c r="Y109">
        <v>0</v>
      </c>
      <c r="Z109">
        <v>3</v>
      </c>
      <c r="AA109" t="s">
        <v>5181</v>
      </c>
    </row>
    <row r="110" spans="1:27">
      <c r="A110">
        <v>208</v>
      </c>
      <c r="B110" t="s">
        <v>4535</v>
      </c>
      <c r="C110" s="1">
        <v>1.5</v>
      </c>
      <c r="D110" s="12">
        <v>100000108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2</v>
      </c>
      <c r="K110">
        <v>2</v>
      </c>
      <c r="L110">
        <v>15</v>
      </c>
      <c r="M110" t="b">
        <v>1</v>
      </c>
      <c r="N110" t="s">
        <v>781</v>
      </c>
      <c r="O110" t="s">
        <v>7229</v>
      </c>
      <c r="P110">
        <v>0.1</v>
      </c>
      <c r="Q110" t="s">
        <v>273</v>
      </c>
      <c r="R110">
        <v>0</v>
      </c>
      <c r="S110" t="s">
        <v>273</v>
      </c>
      <c r="T110">
        <v>0</v>
      </c>
      <c r="U110">
        <v>0</v>
      </c>
      <c r="V110" t="s">
        <v>273</v>
      </c>
      <c r="W110" t="s">
        <v>273</v>
      </c>
      <c r="X110" t="s">
        <v>273</v>
      </c>
      <c r="Y110">
        <v>0</v>
      </c>
      <c r="Z110">
        <v>3</v>
      </c>
      <c r="AA110" t="s">
        <v>5182</v>
      </c>
    </row>
    <row r="111" spans="1:27">
      <c r="A111">
        <v>209</v>
      </c>
      <c r="B111" t="s">
        <v>4535</v>
      </c>
      <c r="C111" s="1">
        <v>1.5</v>
      </c>
      <c r="D111" s="12">
        <v>100000109</v>
      </c>
      <c r="E111">
        <v>1</v>
      </c>
      <c r="F111">
        <v>1</v>
      </c>
      <c r="G111">
        <v>1</v>
      </c>
      <c r="H111">
        <v>1</v>
      </c>
      <c r="I111">
        <v>1</v>
      </c>
      <c r="J111">
        <v>2</v>
      </c>
      <c r="K111">
        <v>2</v>
      </c>
      <c r="L111">
        <v>15</v>
      </c>
      <c r="M111" t="b">
        <v>1</v>
      </c>
      <c r="N111" t="s">
        <v>781</v>
      </c>
      <c r="O111" t="s">
        <v>7229</v>
      </c>
      <c r="P111">
        <v>0.1</v>
      </c>
      <c r="Q111" t="s">
        <v>273</v>
      </c>
      <c r="R111">
        <v>0</v>
      </c>
      <c r="S111" t="s">
        <v>273</v>
      </c>
      <c r="T111">
        <v>0</v>
      </c>
      <c r="U111">
        <v>0</v>
      </c>
      <c r="V111" t="s">
        <v>273</v>
      </c>
      <c r="W111" t="s">
        <v>273</v>
      </c>
      <c r="X111" t="s">
        <v>273</v>
      </c>
      <c r="Y111">
        <v>0</v>
      </c>
      <c r="Z111">
        <v>3</v>
      </c>
      <c r="AA111" t="s">
        <v>5183</v>
      </c>
    </row>
    <row r="112" spans="1:27">
      <c r="A112">
        <v>210</v>
      </c>
      <c r="B112" t="s">
        <v>4535</v>
      </c>
      <c r="C112" s="1">
        <v>1.5</v>
      </c>
      <c r="D112" s="12">
        <v>100000110</v>
      </c>
      <c r="E112">
        <v>1</v>
      </c>
      <c r="F112">
        <v>1</v>
      </c>
      <c r="G112">
        <v>1</v>
      </c>
      <c r="H112">
        <v>1</v>
      </c>
      <c r="I112">
        <v>1</v>
      </c>
      <c r="J112">
        <v>2</v>
      </c>
      <c r="K112">
        <v>2</v>
      </c>
      <c r="L112">
        <v>15</v>
      </c>
      <c r="M112" t="b">
        <v>1</v>
      </c>
      <c r="N112" t="s">
        <v>781</v>
      </c>
      <c r="O112" t="s">
        <v>7229</v>
      </c>
      <c r="P112">
        <v>0.1</v>
      </c>
      <c r="Q112" t="s">
        <v>273</v>
      </c>
      <c r="R112">
        <v>0</v>
      </c>
      <c r="S112" t="s">
        <v>273</v>
      </c>
      <c r="T112">
        <v>0</v>
      </c>
      <c r="U112">
        <v>0</v>
      </c>
      <c r="V112" t="s">
        <v>273</v>
      </c>
      <c r="W112" t="s">
        <v>273</v>
      </c>
      <c r="X112" t="s">
        <v>273</v>
      </c>
      <c r="Y112">
        <v>0</v>
      </c>
      <c r="Z112">
        <v>3</v>
      </c>
      <c r="AA112" t="s">
        <v>5184</v>
      </c>
    </row>
    <row r="113" spans="1:27">
      <c r="A113">
        <v>211</v>
      </c>
      <c r="B113" t="s">
        <v>4535</v>
      </c>
      <c r="C113" s="1">
        <v>1.7</v>
      </c>
      <c r="D113" s="12">
        <v>100000111</v>
      </c>
      <c r="E113">
        <v>1</v>
      </c>
      <c r="F113">
        <v>1</v>
      </c>
      <c r="G113">
        <v>1</v>
      </c>
      <c r="H113">
        <v>1</v>
      </c>
      <c r="I113">
        <v>1</v>
      </c>
      <c r="J113">
        <v>2</v>
      </c>
      <c r="K113">
        <v>2</v>
      </c>
      <c r="L113">
        <v>15</v>
      </c>
      <c r="M113" t="b">
        <v>1</v>
      </c>
      <c r="N113" t="s">
        <v>781</v>
      </c>
      <c r="O113" t="s">
        <v>7230</v>
      </c>
      <c r="P113">
        <v>0.1</v>
      </c>
      <c r="Q113" t="s">
        <v>273</v>
      </c>
      <c r="R113">
        <v>0</v>
      </c>
      <c r="S113" t="s">
        <v>273</v>
      </c>
      <c r="T113">
        <v>0</v>
      </c>
      <c r="U113">
        <v>0</v>
      </c>
      <c r="V113" t="s">
        <v>273</v>
      </c>
      <c r="W113" t="s">
        <v>273</v>
      </c>
      <c r="X113" t="s">
        <v>273</v>
      </c>
      <c r="Y113">
        <v>0</v>
      </c>
      <c r="Z113">
        <v>3</v>
      </c>
      <c r="AA113" t="s">
        <v>5185</v>
      </c>
    </row>
    <row r="114" spans="1:27">
      <c r="A114">
        <v>212</v>
      </c>
      <c r="B114" t="s">
        <v>4535</v>
      </c>
      <c r="C114" s="1">
        <v>1.7</v>
      </c>
      <c r="D114" s="12">
        <v>100000112</v>
      </c>
      <c r="E114">
        <v>1</v>
      </c>
      <c r="F114">
        <v>1</v>
      </c>
      <c r="G114">
        <v>1</v>
      </c>
      <c r="H114">
        <v>1</v>
      </c>
      <c r="I114">
        <v>1</v>
      </c>
      <c r="J114">
        <v>2</v>
      </c>
      <c r="K114">
        <v>2</v>
      </c>
      <c r="L114">
        <v>15</v>
      </c>
      <c r="M114" t="b">
        <v>1</v>
      </c>
      <c r="N114" t="s">
        <v>781</v>
      </c>
      <c r="O114" t="s">
        <v>7230</v>
      </c>
      <c r="P114">
        <v>0.1</v>
      </c>
      <c r="Q114" t="s">
        <v>273</v>
      </c>
      <c r="R114">
        <v>0</v>
      </c>
      <c r="S114" t="s">
        <v>273</v>
      </c>
      <c r="T114">
        <v>0</v>
      </c>
      <c r="U114">
        <v>0</v>
      </c>
      <c r="V114" t="s">
        <v>273</v>
      </c>
      <c r="W114" t="s">
        <v>273</v>
      </c>
      <c r="X114" t="s">
        <v>273</v>
      </c>
      <c r="Y114">
        <v>0</v>
      </c>
      <c r="Z114">
        <v>3</v>
      </c>
      <c r="AA114" t="s">
        <v>5186</v>
      </c>
    </row>
    <row r="115" spans="1:27">
      <c r="A115">
        <v>213</v>
      </c>
      <c r="B115" t="s">
        <v>4535</v>
      </c>
      <c r="C115" s="1">
        <v>1.7</v>
      </c>
      <c r="D115" s="12">
        <v>100000113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2</v>
      </c>
      <c r="K115">
        <v>2</v>
      </c>
      <c r="L115">
        <v>15</v>
      </c>
      <c r="M115" t="b">
        <v>1</v>
      </c>
      <c r="N115" t="s">
        <v>781</v>
      </c>
      <c r="O115" t="s">
        <v>7230</v>
      </c>
      <c r="P115">
        <v>0.1</v>
      </c>
      <c r="Q115" t="s">
        <v>273</v>
      </c>
      <c r="R115">
        <v>0</v>
      </c>
      <c r="S115" t="s">
        <v>273</v>
      </c>
      <c r="T115">
        <v>0</v>
      </c>
      <c r="U115">
        <v>0</v>
      </c>
      <c r="V115" t="s">
        <v>273</v>
      </c>
      <c r="W115" t="s">
        <v>273</v>
      </c>
      <c r="X115" t="s">
        <v>273</v>
      </c>
      <c r="Y115">
        <v>0</v>
      </c>
      <c r="Z115">
        <v>3</v>
      </c>
      <c r="AA115" t="s">
        <v>5187</v>
      </c>
    </row>
    <row r="116" spans="1:27">
      <c r="A116">
        <v>214</v>
      </c>
      <c r="B116" t="s">
        <v>4535</v>
      </c>
      <c r="C116" s="1">
        <v>0.8</v>
      </c>
      <c r="D116" s="12">
        <v>100000114</v>
      </c>
      <c r="E116">
        <v>1</v>
      </c>
      <c r="F116">
        <v>1</v>
      </c>
      <c r="G116">
        <v>1</v>
      </c>
      <c r="H116">
        <v>1</v>
      </c>
      <c r="I116">
        <v>1</v>
      </c>
      <c r="J116">
        <v>2</v>
      </c>
      <c r="K116">
        <v>4</v>
      </c>
      <c r="L116">
        <v>15</v>
      </c>
      <c r="M116" t="b">
        <v>1</v>
      </c>
      <c r="N116" t="s">
        <v>781</v>
      </c>
      <c r="O116" t="s">
        <v>5063</v>
      </c>
      <c r="P116">
        <v>1.5</v>
      </c>
      <c r="Q116" t="s">
        <v>273</v>
      </c>
      <c r="R116">
        <v>0</v>
      </c>
      <c r="S116" t="s">
        <v>273</v>
      </c>
      <c r="T116">
        <v>0</v>
      </c>
      <c r="U116">
        <v>0</v>
      </c>
      <c r="V116" t="s">
        <v>273</v>
      </c>
      <c r="W116" t="s">
        <v>273</v>
      </c>
      <c r="X116" t="s">
        <v>273</v>
      </c>
      <c r="Y116">
        <v>0</v>
      </c>
      <c r="Z116">
        <v>3</v>
      </c>
      <c r="AA116" t="s">
        <v>5188</v>
      </c>
    </row>
    <row r="117" spans="1:27">
      <c r="A117">
        <v>215</v>
      </c>
      <c r="B117" t="s">
        <v>4535</v>
      </c>
      <c r="C117" s="1">
        <v>1.2</v>
      </c>
      <c r="D117" s="12">
        <v>100000115</v>
      </c>
      <c r="E117">
        <v>1</v>
      </c>
      <c r="F117">
        <v>1</v>
      </c>
      <c r="G117">
        <v>1</v>
      </c>
      <c r="H117">
        <v>1</v>
      </c>
      <c r="I117">
        <v>1</v>
      </c>
      <c r="J117">
        <v>2</v>
      </c>
      <c r="K117">
        <v>4</v>
      </c>
      <c r="L117">
        <v>15</v>
      </c>
      <c r="M117" t="b">
        <v>1</v>
      </c>
      <c r="N117" t="s">
        <v>781</v>
      </c>
      <c r="O117" t="s">
        <v>7231</v>
      </c>
      <c r="P117">
        <v>1.5</v>
      </c>
      <c r="Q117" t="s">
        <v>273</v>
      </c>
      <c r="R117">
        <v>0</v>
      </c>
      <c r="S117" t="s">
        <v>273</v>
      </c>
      <c r="T117">
        <v>0</v>
      </c>
      <c r="U117">
        <v>0</v>
      </c>
      <c r="V117" t="s">
        <v>273</v>
      </c>
      <c r="W117" t="s">
        <v>273</v>
      </c>
      <c r="X117" t="s">
        <v>273</v>
      </c>
      <c r="Y117">
        <v>0</v>
      </c>
      <c r="Z117">
        <v>3</v>
      </c>
      <c r="AA117" t="s">
        <v>5189</v>
      </c>
    </row>
    <row r="118" spans="1:27">
      <c r="A118">
        <v>216</v>
      </c>
      <c r="B118" t="s">
        <v>4535</v>
      </c>
      <c r="C118" s="1">
        <v>1.2</v>
      </c>
      <c r="D118" s="12">
        <v>100000116</v>
      </c>
      <c r="E118">
        <v>1</v>
      </c>
      <c r="F118">
        <v>1</v>
      </c>
      <c r="G118">
        <v>1</v>
      </c>
      <c r="H118">
        <v>1</v>
      </c>
      <c r="I118">
        <v>1</v>
      </c>
      <c r="J118">
        <v>2</v>
      </c>
      <c r="K118">
        <v>4</v>
      </c>
      <c r="L118">
        <v>15</v>
      </c>
      <c r="M118" t="b">
        <v>1</v>
      </c>
      <c r="N118" t="s">
        <v>781</v>
      </c>
      <c r="O118" t="s">
        <v>7231</v>
      </c>
      <c r="P118">
        <v>1.5</v>
      </c>
      <c r="Q118" t="s">
        <v>273</v>
      </c>
      <c r="R118">
        <v>0</v>
      </c>
      <c r="S118" t="s">
        <v>273</v>
      </c>
      <c r="T118">
        <v>0</v>
      </c>
      <c r="U118">
        <v>0</v>
      </c>
      <c r="V118" t="s">
        <v>273</v>
      </c>
      <c r="W118" t="s">
        <v>273</v>
      </c>
      <c r="X118" t="s">
        <v>273</v>
      </c>
      <c r="Y118">
        <v>0</v>
      </c>
      <c r="Z118">
        <v>3</v>
      </c>
      <c r="AA118" t="s">
        <v>5190</v>
      </c>
    </row>
    <row r="119" spans="1:27">
      <c r="A119">
        <v>217</v>
      </c>
      <c r="B119" t="s">
        <v>4535</v>
      </c>
      <c r="C119" s="1">
        <v>1.2</v>
      </c>
      <c r="D119" s="12">
        <v>100000117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2</v>
      </c>
      <c r="K119">
        <v>4</v>
      </c>
      <c r="L119">
        <v>15</v>
      </c>
      <c r="M119" t="b">
        <v>1</v>
      </c>
      <c r="N119" t="s">
        <v>781</v>
      </c>
      <c r="O119" t="s">
        <v>7231</v>
      </c>
      <c r="P119">
        <v>1.5</v>
      </c>
      <c r="Q119" t="s">
        <v>273</v>
      </c>
      <c r="R119">
        <v>0</v>
      </c>
      <c r="S119" t="s">
        <v>273</v>
      </c>
      <c r="T119">
        <v>0</v>
      </c>
      <c r="U119">
        <v>0</v>
      </c>
      <c r="V119" t="s">
        <v>273</v>
      </c>
      <c r="W119" t="s">
        <v>273</v>
      </c>
      <c r="X119" t="s">
        <v>273</v>
      </c>
      <c r="Y119">
        <v>0</v>
      </c>
      <c r="Z119">
        <v>3</v>
      </c>
      <c r="AA119" t="s">
        <v>5191</v>
      </c>
    </row>
    <row r="120" spans="1:27">
      <c r="A120">
        <v>218</v>
      </c>
      <c r="B120" t="s">
        <v>4535</v>
      </c>
      <c r="C120" s="1">
        <v>1.2</v>
      </c>
      <c r="D120" s="12">
        <v>100000118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2</v>
      </c>
      <c r="K120">
        <v>4</v>
      </c>
      <c r="L120">
        <v>15</v>
      </c>
      <c r="M120" t="b">
        <v>1</v>
      </c>
      <c r="N120" t="s">
        <v>781</v>
      </c>
      <c r="O120" t="s">
        <v>7231</v>
      </c>
      <c r="P120">
        <v>1.5</v>
      </c>
      <c r="Q120" t="s">
        <v>273</v>
      </c>
      <c r="R120">
        <v>0</v>
      </c>
      <c r="S120" t="s">
        <v>273</v>
      </c>
      <c r="T120">
        <v>0</v>
      </c>
      <c r="U120">
        <v>0</v>
      </c>
      <c r="V120" t="s">
        <v>273</v>
      </c>
      <c r="W120" t="s">
        <v>273</v>
      </c>
      <c r="X120" t="s">
        <v>273</v>
      </c>
      <c r="Y120">
        <v>0</v>
      </c>
      <c r="Z120">
        <v>3</v>
      </c>
      <c r="AA120" t="s">
        <v>5192</v>
      </c>
    </row>
    <row r="121" spans="1:27">
      <c r="A121">
        <v>219</v>
      </c>
      <c r="B121" t="s">
        <v>4535</v>
      </c>
      <c r="C121" s="1">
        <v>1.5</v>
      </c>
      <c r="D121" s="12">
        <v>100000119</v>
      </c>
      <c r="E121">
        <v>1</v>
      </c>
      <c r="F121">
        <v>1</v>
      </c>
      <c r="G121">
        <v>1</v>
      </c>
      <c r="H121">
        <v>1</v>
      </c>
      <c r="I121">
        <v>1</v>
      </c>
      <c r="J121">
        <v>2</v>
      </c>
      <c r="K121">
        <v>2</v>
      </c>
      <c r="L121">
        <v>15</v>
      </c>
      <c r="M121" t="b">
        <v>1</v>
      </c>
      <c r="N121" t="s">
        <v>781</v>
      </c>
      <c r="O121" t="s">
        <v>7232</v>
      </c>
      <c r="P121">
        <v>0.1</v>
      </c>
      <c r="Q121" t="s">
        <v>273</v>
      </c>
      <c r="R121">
        <v>0</v>
      </c>
      <c r="S121" t="s">
        <v>273</v>
      </c>
      <c r="T121">
        <v>0</v>
      </c>
      <c r="U121">
        <v>0</v>
      </c>
      <c r="V121" t="s">
        <v>273</v>
      </c>
      <c r="W121" t="s">
        <v>273</v>
      </c>
      <c r="X121" t="s">
        <v>273</v>
      </c>
      <c r="Y121">
        <v>0</v>
      </c>
      <c r="Z121">
        <v>3</v>
      </c>
      <c r="AA121" t="s">
        <v>5193</v>
      </c>
    </row>
    <row r="122" spans="1:27">
      <c r="A122">
        <v>220</v>
      </c>
      <c r="B122" t="s">
        <v>4535</v>
      </c>
      <c r="C122" s="1">
        <v>1.5</v>
      </c>
      <c r="D122" s="12">
        <v>100000120</v>
      </c>
      <c r="E122">
        <v>1</v>
      </c>
      <c r="F122">
        <v>1</v>
      </c>
      <c r="G122">
        <v>1</v>
      </c>
      <c r="H122">
        <v>1</v>
      </c>
      <c r="I122">
        <v>1</v>
      </c>
      <c r="J122">
        <v>2</v>
      </c>
      <c r="K122">
        <v>2</v>
      </c>
      <c r="L122">
        <v>15</v>
      </c>
      <c r="M122" t="b">
        <v>1</v>
      </c>
      <c r="N122" t="s">
        <v>781</v>
      </c>
      <c r="O122" t="s">
        <v>7232</v>
      </c>
      <c r="P122">
        <v>0.1</v>
      </c>
      <c r="Q122" t="s">
        <v>273</v>
      </c>
      <c r="R122">
        <v>0</v>
      </c>
      <c r="S122" t="s">
        <v>273</v>
      </c>
      <c r="T122">
        <v>0</v>
      </c>
      <c r="U122">
        <v>0</v>
      </c>
      <c r="V122" t="s">
        <v>273</v>
      </c>
      <c r="W122" t="s">
        <v>273</v>
      </c>
      <c r="X122" t="s">
        <v>273</v>
      </c>
      <c r="Y122">
        <v>0</v>
      </c>
      <c r="Z122">
        <v>3</v>
      </c>
      <c r="AA122" t="s">
        <v>5194</v>
      </c>
    </row>
    <row r="123" spans="1:27">
      <c r="A123">
        <v>221</v>
      </c>
      <c r="B123" t="s">
        <v>4535</v>
      </c>
      <c r="C123" s="1">
        <v>1.5</v>
      </c>
      <c r="D123" s="12">
        <v>100000121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2</v>
      </c>
      <c r="K123">
        <v>2</v>
      </c>
      <c r="L123">
        <v>15</v>
      </c>
      <c r="M123" t="b">
        <v>1</v>
      </c>
      <c r="N123" t="s">
        <v>781</v>
      </c>
      <c r="O123" t="s">
        <v>7232</v>
      </c>
      <c r="P123">
        <v>0.1</v>
      </c>
      <c r="Q123" t="s">
        <v>273</v>
      </c>
      <c r="R123">
        <v>0</v>
      </c>
      <c r="S123" t="s">
        <v>273</v>
      </c>
      <c r="T123">
        <v>0</v>
      </c>
      <c r="U123">
        <v>0</v>
      </c>
      <c r="V123" t="s">
        <v>273</v>
      </c>
      <c r="W123" t="s">
        <v>273</v>
      </c>
      <c r="X123" t="s">
        <v>273</v>
      </c>
      <c r="Y123">
        <v>0</v>
      </c>
      <c r="Z123">
        <v>3</v>
      </c>
      <c r="AA123" t="s">
        <v>5195</v>
      </c>
    </row>
    <row r="124" spans="1:27">
      <c r="A124">
        <v>222</v>
      </c>
      <c r="B124" t="s">
        <v>4535</v>
      </c>
      <c r="C124" s="1">
        <v>1.5</v>
      </c>
      <c r="D124" s="12">
        <v>100000122</v>
      </c>
      <c r="E124">
        <v>1</v>
      </c>
      <c r="F124">
        <v>1</v>
      </c>
      <c r="G124">
        <v>1</v>
      </c>
      <c r="H124">
        <v>1</v>
      </c>
      <c r="I124">
        <v>1</v>
      </c>
      <c r="J124">
        <v>2</v>
      </c>
      <c r="K124">
        <v>2</v>
      </c>
      <c r="L124">
        <v>15</v>
      </c>
      <c r="M124" t="b">
        <v>1</v>
      </c>
      <c r="N124" t="s">
        <v>781</v>
      </c>
      <c r="O124" t="s">
        <v>7232</v>
      </c>
      <c r="P124">
        <v>0.1</v>
      </c>
      <c r="Q124" t="s">
        <v>273</v>
      </c>
      <c r="R124">
        <v>0</v>
      </c>
      <c r="S124" t="s">
        <v>273</v>
      </c>
      <c r="T124">
        <v>0</v>
      </c>
      <c r="U124">
        <v>0</v>
      </c>
      <c r="V124" t="s">
        <v>273</v>
      </c>
      <c r="W124" t="s">
        <v>273</v>
      </c>
      <c r="X124" t="s">
        <v>273</v>
      </c>
      <c r="Y124">
        <v>0</v>
      </c>
      <c r="Z124">
        <v>3</v>
      </c>
      <c r="AA124" t="s">
        <v>5196</v>
      </c>
    </row>
    <row r="125" spans="1:27">
      <c r="A125">
        <v>223</v>
      </c>
      <c r="B125" t="s">
        <v>4535</v>
      </c>
      <c r="C125" s="1">
        <v>1.5</v>
      </c>
      <c r="D125" s="12">
        <v>100000123</v>
      </c>
      <c r="E125">
        <v>1</v>
      </c>
      <c r="F125">
        <v>1</v>
      </c>
      <c r="G125">
        <v>1</v>
      </c>
      <c r="H125">
        <v>1</v>
      </c>
      <c r="I125">
        <v>1</v>
      </c>
      <c r="J125">
        <v>2</v>
      </c>
      <c r="K125">
        <v>2</v>
      </c>
      <c r="L125">
        <v>15</v>
      </c>
      <c r="M125" t="b">
        <v>1</v>
      </c>
      <c r="N125" t="s">
        <v>781</v>
      </c>
      <c r="O125" t="s">
        <v>7232</v>
      </c>
      <c r="P125">
        <v>0.1</v>
      </c>
      <c r="Q125" t="s">
        <v>273</v>
      </c>
      <c r="R125">
        <v>0</v>
      </c>
      <c r="S125" t="s">
        <v>273</v>
      </c>
      <c r="T125">
        <v>0</v>
      </c>
      <c r="U125">
        <v>0</v>
      </c>
      <c r="V125" t="s">
        <v>273</v>
      </c>
      <c r="W125" t="s">
        <v>273</v>
      </c>
      <c r="X125" t="s">
        <v>273</v>
      </c>
      <c r="Y125">
        <v>0</v>
      </c>
      <c r="Z125">
        <v>3</v>
      </c>
      <c r="AA125" t="s">
        <v>5197</v>
      </c>
    </row>
    <row r="126" spans="1:27">
      <c r="A126">
        <v>224</v>
      </c>
      <c r="B126" t="s">
        <v>4535</v>
      </c>
      <c r="C126" s="1">
        <v>1.5</v>
      </c>
      <c r="D126" s="12">
        <v>100000124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2</v>
      </c>
      <c r="K126">
        <v>2</v>
      </c>
      <c r="L126">
        <v>15</v>
      </c>
      <c r="M126" t="b">
        <v>1</v>
      </c>
      <c r="N126" t="s">
        <v>781</v>
      </c>
      <c r="O126" t="s">
        <v>7232</v>
      </c>
      <c r="P126">
        <v>0.1</v>
      </c>
      <c r="Q126" t="s">
        <v>273</v>
      </c>
      <c r="R126">
        <v>0</v>
      </c>
      <c r="S126" t="s">
        <v>273</v>
      </c>
      <c r="T126">
        <v>0</v>
      </c>
      <c r="U126">
        <v>0</v>
      </c>
      <c r="V126" t="s">
        <v>273</v>
      </c>
      <c r="W126" t="s">
        <v>273</v>
      </c>
      <c r="X126" t="s">
        <v>273</v>
      </c>
      <c r="Y126">
        <v>0</v>
      </c>
      <c r="Z126">
        <v>3</v>
      </c>
      <c r="AA126" t="s">
        <v>5198</v>
      </c>
    </row>
    <row r="127" spans="1:27">
      <c r="A127">
        <v>225</v>
      </c>
      <c r="B127" t="s">
        <v>4535</v>
      </c>
      <c r="C127" s="1">
        <v>1.5</v>
      </c>
      <c r="D127" s="12">
        <v>100000125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2</v>
      </c>
      <c r="K127">
        <v>2</v>
      </c>
      <c r="L127">
        <v>15</v>
      </c>
      <c r="M127" t="b">
        <v>1</v>
      </c>
      <c r="N127" t="s">
        <v>781</v>
      </c>
      <c r="O127" t="s">
        <v>7232</v>
      </c>
      <c r="P127">
        <v>0.1</v>
      </c>
      <c r="Q127" t="s">
        <v>273</v>
      </c>
      <c r="R127">
        <v>0</v>
      </c>
      <c r="S127" t="s">
        <v>273</v>
      </c>
      <c r="T127">
        <v>0</v>
      </c>
      <c r="U127">
        <v>0</v>
      </c>
      <c r="V127" t="s">
        <v>273</v>
      </c>
      <c r="W127" t="s">
        <v>273</v>
      </c>
      <c r="X127" t="s">
        <v>273</v>
      </c>
      <c r="Y127">
        <v>0</v>
      </c>
      <c r="Z127">
        <v>3</v>
      </c>
      <c r="AA127" t="s">
        <v>5199</v>
      </c>
    </row>
    <row r="128" spans="1:27">
      <c r="A128">
        <v>226</v>
      </c>
      <c r="B128" t="s">
        <v>4535</v>
      </c>
      <c r="C128" s="1">
        <v>1.5</v>
      </c>
      <c r="D128" s="12">
        <v>100000126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2</v>
      </c>
      <c r="K128">
        <v>2</v>
      </c>
      <c r="L128">
        <v>15</v>
      </c>
      <c r="M128" t="b">
        <v>1</v>
      </c>
      <c r="N128" t="s">
        <v>781</v>
      </c>
      <c r="O128" t="s">
        <v>7233</v>
      </c>
      <c r="P128">
        <v>0.1</v>
      </c>
      <c r="Q128" t="s">
        <v>273</v>
      </c>
      <c r="R128">
        <v>0</v>
      </c>
      <c r="S128" t="s">
        <v>273</v>
      </c>
      <c r="T128">
        <v>0</v>
      </c>
      <c r="U128">
        <v>0</v>
      </c>
      <c r="V128" t="s">
        <v>273</v>
      </c>
      <c r="W128" t="s">
        <v>273</v>
      </c>
      <c r="X128" t="s">
        <v>273</v>
      </c>
      <c r="Y128">
        <v>0</v>
      </c>
      <c r="Z128">
        <v>3</v>
      </c>
      <c r="AA128" t="s">
        <v>5200</v>
      </c>
    </row>
    <row r="129" spans="1:27">
      <c r="A129">
        <v>227</v>
      </c>
      <c r="B129" t="s">
        <v>4535</v>
      </c>
      <c r="C129" s="1">
        <v>1.5</v>
      </c>
      <c r="D129" s="12">
        <v>100000127</v>
      </c>
      <c r="E129">
        <v>1</v>
      </c>
      <c r="F129">
        <v>1</v>
      </c>
      <c r="G129">
        <v>1</v>
      </c>
      <c r="H129">
        <v>1</v>
      </c>
      <c r="I129">
        <v>1</v>
      </c>
      <c r="J129">
        <v>2</v>
      </c>
      <c r="K129">
        <v>2</v>
      </c>
      <c r="L129">
        <v>15</v>
      </c>
      <c r="M129" t="b">
        <v>1</v>
      </c>
      <c r="N129" t="s">
        <v>781</v>
      </c>
      <c r="O129" t="s">
        <v>7233</v>
      </c>
      <c r="P129">
        <v>0.1</v>
      </c>
      <c r="Q129" t="s">
        <v>273</v>
      </c>
      <c r="R129">
        <v>0</v>
      </c>
      <c r="S129" t="s">
        <v>273</v>
      </c>
      <c r="T129">
        <v>0</v>
      </c>
      <c r="U129">
        <v>0</v>
      </c>
      <c r="V129" t="s">
        <v>273</v>
      </c>
      <c r="W129" t="s">
        <v>273</v>
      </c>
      <c r="X129" t="s">
        <v>273</v>
      </c>
      <c r="Y129">
        <v>0</v>
      </c>
      <c r="Z129">
        <v>3</v>
      </c>
      <c r="AA129" t="s">
        <v>5201</v>
      </c>
    </row>
    <row r="130" spans="1:27">
      <c r="A130">
        <v>228</v>
      </c>
      <c r="B130" t="s">
        <v>4535</v>
      </c>
      <c r="C130" s="1">
        <v>1.5</v>
      </c>
      <c r="D130" s="12">
        <v>100000128</v>
      </c>
      <c r="E130">
        <v>1</v>
      </c>
      <c r="F130">
        <v>1</v>
      </c>
      <c r="G130">
        <v>1</v>
      </c>
      <c r="H130">
        <v>1</v>
      </c>
      <c r="I130">
        <v>1</v>
      </c>
      <c r="J130">
        <v>2</v>
      </c>
      <c r="K130">
        <v>2</v>
      </c>
      <c r="L130">
        <v>15</v>
      </c>
      <c r="M130" t="b">
        <v>1</v>
      </c>
      <c r="N130" t="s">
        <v>781</v>
      </c>
      <c r="O130" t="s">
        <v>7233</v>
      </c>
      <c r="P130">
        <v>0.1</v>
      </c>
      <c r="Q130" t="s">
        <v>273</v>
      </c>
      <c r="R130">
        <v>0</v>
      </c>
      <c r="S130" t="s">
        <v>273</v>
      </c>
      <c r="T130">
        <v>0</v>
      </c>
      <c r="U130">
        <v>0</v>
      </c>
      <c r="V130" t="s">
        <v>273</v>
      </c>
      <c r="W130" t="s">
        <v>273</v>
      </c>
      <c r="X130" t="s">
        <v>273</v>
      </c>
      <c r="Y130">
        <v>0</v>
      </c>
      <c r="Z130">
        <v>3</v>
      </c>
      <c r="AA130" t="s">
        <v>5202</v>
      </c>
    </row>
    <row r="131" spans="1:27">
      <c r="A131">
        <v>229</v>
      </c>
      <c r="B131" t="s">
        <v>4535</v>
      </c>
      <c r="C131" s="1">
        <v>1.5</v>
      </c>
      <c r="D131" s="12">
        <v>100000129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2</v>
      </c>
      <c r="K131">
        <v>2</v>
      </c>
      <c r="L131">
        <v>15</v>
      </c>
      <c r="M131" t="b">
        <v>1</v>
      </c>
      <c r="N131" t="s">
        <v>781</v>
      </c>
      <c r="O131" t="s">
        <v>7233</v>
      </c>
      <c r="P131">
        <v>0.1</v>
      </c>
      <c r="Q131" t="s">
        <v>273</v>
      </c>
      <c r="R131">
        <v>0</v>
      </c>
      <c r="S131" t="s">
        <v>273</v>
      </c>
      <c r="T131">
        <v>0</v>
      </c>
      <c r="U131">
        <v>0</v>
      </c>
      <c r="V131" t="s">
        <v>273</v>
      </c>
      <c r="W131" t="s">
        <v>273</v>
      </c>
      <c r="X131" t="s">
        <v>273</v>
      </c>
      <c r="Y131">
        <v>0</v>
      </c>
      <c r="Z131">
        <v>3</v>
      </c>
      <c r="AA131" t="s">
        <v>5203</v>
      </c>
    </row>
    <row r="132" spans="1:27">
      <c r="A132">
        <v>230</v>
      </c>
      <c r="B132" t="s">
        <v>4535</v>
      </c>
      <c r="C132" s="1">
        <v>1.5</v>
      </c>
      <c r="D132" s="12">
        <v>100000130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2</v>
      </c>
      <c r="K132">
        <v>2</v>
      </c>
      <c r="L132">
        <v>15</v>
      </c>
      <c r="M132" t="b">
        <v>1</v>
      </c>
      <c r="N132" t="s">
        <v>781</v>
      </c>
      <c r="O132" t="s">
        <v>7233</v>
      </c>
      <c r="P132">
        <v>0.1</v>
      </c>
      <c r="Q132" t="s">
        <v>273</v>
      </c>
      <c r="R132">
        <v>0</v>
      </c>
      <c r="S132" t="s">
        <v>273</v>
      </c>
      <c r="T132">
        <v>0</v>
      </c>
      <c r="U132">
        <v>0</v>
      </c>
      <c r="V132" t="s">
        <v>273</v>
      </c>
      <c r="W132" t="s">
        <v>273</v>
      </c>
      <c r="X132" t="s">
        <v>273</v>
      </c>
      <c r="Y132">
        <v>0</v>
      </c>
      <c r="Z132">
        <v>3</v>
      </c>
      <c r="AA132" t="s">
        <v>5204</v>
      </c>
    </row>
    <row r="133" spans="1:27">
      <c r="A133">
        <v>231</v>
      </c>
      <c r="B133" t="s">
        <v>4535</v>
      </c>
      <c r="C133" s="1">
        <v>1.5</v>
      </c>
      <c r="D133" s="12">
        <v>100000131</v>
      </c>
      <c r="E133">
        <v>1</v>
      </c>
      <c r="F133">
        <v>1</v>
      </c>
      <c r="G133">
        <v>1</v>
      </c>
      <c r="H133">
        <v>1</v>
      </c>
      <c r="I133">
        <v>1</v>
      </c>
      <c r="J133">
        <v>2</v>
      </c>
      <c r="K133">
        <v>2</v>
      </c>
      <c r="L133">
        <v>15</v>
      </c>
      <c r="M133" t="b">
        <v>1</v>
      </c>
      <c r="N133" t="s">
        <v>781</v>
      </c>
      <c r="O133" t="s">
        <v>7233</v>
      </c>
      <c r="P133">
        <v>0.1</v>
      </c>
      <c r="Q133" t="s">
        <v>273</v>
      </c>
      <c r="R133">
        <v>0</v>
      </c>
      <c r="S133" t="s">
        <v>273</v>
      </c>
      <c r="T133">
        <v>0</v>
      </c>
      <c r="U133">
        <v>0</v>
      </c>
      <c r="V133" t="s">
        <v>273</v>
      </c>
      <c r="W133" t="s">
        <v>273</v>
      </c>
      <c r="X133" t="s">
        <v>273</v>
      </c>
      <c r="Y133">
        <v>0</v>
      </c>
      <c r="Z133">
        <v>3</v>
      </c>
      <c r="AA133" t="s">
        <v>5205</v>
      </c>
    </row>
    <row r="134" spans="1:27">
      <c r="A134">
        <v>232</v>
      </c>
      <c r="B134" t="s">
        <v>4535</v>
      </c>
      <c r="C134" s="1">
        <v>1.5</v>
      </c>
      <c r="D134" s="12">
        <v>100000132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2</v>
      </c>
      <c r="K134">
        <v>2</v>
      </c>
      <c r="L134">
        <v>15</v>
      </c>
      <c r="M134" t="b">
        <v>1</v>
      </c>
      <c r="N134" t="s">
        <v>781</v>
      </c>
      <c r="O134" t="s">
        <v>7233</v>
      </c>
      <c r="P134">
        <v>0.1</v>
      </c>
      <c r="Q134" t="s">
        <v>273</v>
      </c>
      <c r="R134">
        <v>0</v>
      </c>
      <c r="S134" t="s">
        <v>273</v>
      </c>
      <c r="T134">
        <v>0</v>
      </c>
      <c r="U134">
        <v>0</v>
      </c>
      <c r="V134" t="s">
        <v>273</v>
      </c>
      <c r="W134" t="s">
        <v>273</v>
      </c>
      <c r="X134" t="s">
        <v>273</v>
      </c>
      <c r="Y134">
        <v>0</v>
      </c>
      <c r="Z134">
        <v>3</v>
      </c>
      <c r="AA134" t="s">
        <v>5206</v>
      </c>
    </row>
    <row r="135" spans="1:27">
      <c r="A135">
        <v>233</v>
      </c>
      <c r="B135" t="s">
        <v>4535</v>
      </c>
      <c r="C135" s="1">
        <v>1.2</v>
      </c>
      <c r="D135" s="12">
        <v>100000133</v>
      </c>
      <c r="E135">
        <v>1</v>
      </c>
      <c r="F135">
        <v>1</v>
      </c>
      <c r="G135">
        <v>1</v>
      </c>
      <c r="H135">
        <v>1</v>
      </c>
      <c r="I135">
        <v>1</v>
      </c>
      <c r="J135">
        <v>2</v>
      </c>
      <c r="K135">
        <v>2</v>
      </c>
      <c r="L135">
        <v>15</v>
      </c>
      <c r="M135" t="b">
        <v>1</v>
      </c>
      <c r="N135" t="s">
        <v>781</v>
      </c>
      <c r="O135" t="s">
        <v>7234</v>
      </c>
      <c r="P135">
        <v>0.1</v>
      </c>
      <c r="Q135" t="s">
        <v>273</v>
      </c>
      <c r="R135">
        <v>0</v>
      </c>
      <c r="S135" t="s">
        <v>273</v>
      </c>
      <c r="T135">
        <v>0</v>
      </c>
      <c r="U135">
        <v>0</v>
      </c>
      <c r="V135" t="s">
        <v>273</v>
      </c>
      <c r="W135" t="s">
        <v>273</v>
      </c>
      <c r="X135" t="s">
        <v>273</v>
      </c>
      <c r="Y135">
        <v>0</v>
      </c>
      <c r="Z135">
        <v>3</v>
      </c>
      <c r="AA135" t="s">
        <v>5207</v>
      </c>
    </row>
    <row r="136" spans="1:27">
      <c r="A136">
        <v>234</v>
      </c>
      <c r="B136" t="s">
        <v>4535</v>
      </c>
      <c r="C136" s="1">
        <v>1.2</v>
      </c>
      <c r="D136" s="12">
        <v>100000134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2</v>
      </c>
      <c r="K136">
        <v>2</v>
      </c>
      <c r="L136">
        <v>15</v>
      </c>
      <c r="M136" t="b">
        <v>1</v>
      </c>
      <c r="N136" t="s">
        <v>781</v>
      </c>
      <c r="O136" t="s">
        <v>7234</v>
      </c>
      <c r="P136">
        <v>0.1</v>
      </c>
      <c r="Q136" t="s">
        <v>273</v>
      </c>
      <c r="R136">
        <v>0</v>
      </c>
      <c r="S136" t="s">
        <v>273</v>
      </c>
      <c r="T136">
        <v>0</v>
      </c>
      <c r="U136">
        <v>0</v>
      </c>
      <c r="V136" t="s">
        <v>273</v>
      </c>
      <c r="W136" t="s">
        <v>273</v>
      </c>
      <c r="X136" t="s">
        <v>273</v>
      </c>
      <c r="Y136">
        <v>0</v>
      </c>
      <c r="Z136">
        <v>3</v>
      </c>
      <c r="AA136" t="s">
        <v>5208</v>
      </c>
    </row>
    <row r="137" spans="1:27">
      <c r="A137">
        <v>235</v>
      </c>
      <c r="B137" t="s">
        <v>4535</v>
      </c>
      <c r="C137" s="1">
        <v>1.2</v>
      </c>
      <c r="D137" s="12">
        <v>100000135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2</v>
      </c>
      <c r="K137">
        <v>2</v>
      </c>
      <c r="L137">
        <v>15</v>
      </c>
      <c r="M137" t="b">
        <v>1</v>
      </c>
      <c r="N137" t="s">
        <v>781</v>
      </c>
      <c r="O137" t="s">
        <v>7234</v>
      </c>
      <c r="P137">
        <v>0.1</v>
      </c>
      <c r="Q137" t="s">
        <v>273</v>
      </c>
      <c r="R137">
        <v>0</v>
      </c>
      <c r="S137" t="s">
        <v>273</v>
      </c>
      <c r="T137">
        <v>0</v>
      </c>
      <c r="U137">
        <v>0</v>
      </c>
      <c r="V137" t="s">
        <v>273</v>
      </c>
      <c r="W137" t="s">
        <v>273</v>
      </c>
      <c r="X137" t="s">
        <v>273</v>
      </c>
      <c r="Y137">
        <v>0</v>
      </c>
      <c r="Z137">
        <v>3</v>
      </c>
      <c r="AA137" t="s">
        <v>5209</v>
      </c>
    </row>
    <row r="138" spans="1:27">
      <c r="A138">
        <v>236</v>
      </c>
      <c r="B138" t="s">
        <v>4535</v>
      </c>
      <c r="C138" s="1">
        <v>1.2</v>
      </c>
      <c r="D138" s="12">
        <v>100000136</v>
      </c>
      <c r="E138">
        <v>1</v>
      </c>
      <c r="F138">
        <v>1</v>
      </c>
      <c r="G138">
        <v>1</v>
      </c>
      <c r="H138">
        <v>1</v>
      </c>
      <c r="I138">
        <v>1</v>
      </c>
      <c r="J138">
        <v>2</v>
      </c>
      <c r="K138">
        <v>2</v>
      </c>
      <c r="L138">
        <v>15</v>
      </c>
      <c r="M138" t="b">
        <v>1</v>
      </c>
      <c r="N138" t="s">
        <v>781</v>
      </c>
      <c r="O138" t="s">
        <v>7234</v>
      </c>
      <c r="P138">
        <v>0.1</v>
      </c>
      <c r="Q138" t="s">
        <v>273</v>
      </c>
      <c r="R138">
        <v>0</v>
      </c>
      <c r="S138" t="s">
        <v>273</v>
      </c>
      <c r="T138">
        <v>0</v>
      </c>
      <c r="U138">
        <v>0</v>
      </c>
      <c r="V138" t="s">
        <v>273</v>
      </c>
      <c r="W138" t="s">
        <v>273</v>
      </c>
      <c r="X138" t="s">
        <v>273</v>
      </c>
      <c r="Y138">
        <v>0</v>
      </c>
      <c r="Z138">
        <v>3</v>
      </c>
      <c r="AA138" t="s">
        <v>5210</v>
      </c>
    </row>
    <row r="139" spans="1:27">
      <c r="A139">
        <v>237</v>
      </c>
      <c r="B139" t="s">
        <v>4535</v>
      </c>
      <c r="C139" s="1">
        <v>1.2</v>
      </c>
      <c r="D139" s="12">
        <v>100000137</v>
      </c>
      <c r="E139">
        <v>1</v>
      </c>
      <c r="F139">
        <v>1</v>
      </c>
      <c r="G139">
        <v>1</v>
      </c>
      <c r="H139">
        <v>1</v>
      </c>
      <c r="I139">
        <v>1</v>
      </c>
      <c r="J139">
        <v>2</v>
      </c>
      <c r="K139">
        <v>2</v>
      </c>
      <c r="L139">
        <v>15</v>
      </c>
      <c r="M139" t="b">
        <v>1</v>
      </c>
      <c r="N139" t="s">
        <v>781</v>
      </c>
      <c r="O139" t="s">
        <v>7234</v>
      </c>
      <c r="P139">
        <v>0.1</v>
      </c>
      <c r="Q139" t="s">
        <v>273</v>
      </c>
      <c r="R139">
        <v>0</v>
      </c>
      <c r="S139" t="s">
        <v>273</v>
      </c>
      <c r="T139">
        <v>0</v>
      </c>
      <c r="U139">
        <v>0</v>
      </c>
      <c r="V139" t="s">
        <v>273</v>
      </c>
      <c r="W139" t="s">
        <v>273</v>
      </c>
      <c r="X139" t="s">
        <v>273</v>
      </c>
      <c r="Y139">
        <v>0</v>
      </c>
      <c r="Z139">
        <v>3</v>
      </c>
      <c r="AA139" t="s">
        <v>5211</v>
      </c>
    </row>
    <row r="140" spans="1:27">
      <c r="A140">
        <v>238</v>
      </c>
      <c r="B140" t="s">
        <v>4535</v>
      </c>
      <c r="C140" s="1">
        <v>1.2</v>
      </c>
      <c r="D140" s="12">
        <v>100000138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2</v>
      </c>
      <c r="K140">
        <v>2</v>
      </c>
      <c r="L140">
        <v>15</v>
      </c>
      <c r="M140" t="b">
        <v>1</v>
      </c>
      <c r="N140" t="s">
        <v>781</v>
      </c>
      <c r="O140" t="s">
        <v>7234</v>
      </c>
      <c r="P140">
        <v>0.1</v>
      </c>
      <c r="Q140" t="s">
        <v>273</v>
      </c>
      <c r="R140">
        <v>0</v>
      </c>
      <c r="S140" t="s">
        <v>273</v>
      </c>
      <c r="T140">
        <v>0</v>
      </c>
      <c r="U140">
        <v>0</v>
      </c>
      <c r="V140" t="s">
        <v>273</v>
      </c>
      <c r="W140" t="s">
        <v>273</v>
      </c>
      <c r="X140" t="s">
        <v>273</v>
      </c>
      <c r="Y140">
        <v>0</v>
      </c>
      <c r="Z140">
        <v>3</v>
      </c>
      <c r="AA140" t="s">
        <v>5212</v>
      </c>
    </row>
    <row r="141" spans="1:27">
      <c r="A141">
        <v>239</v>
      </c>
      <c r="B141" t="s">
        <v>4535</v>
      </c>
      <c r="C141" s="1">
        <v>1.2</v>
      </c>
      <c r="D141" s="12">
        <v>100000139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2</v>
      </c>
      <c r="K141">
        <v>2</v>
      </c>
      <c r="L141">
        <v>15</v>
      </c>
      <c r="M141" t="b">
        <v>1</v>
      </c>
      <c r="N141" t="s">
        <v>781</v>
      </c>
      <c r="O141" t="s">
        <v>7234</v>
      </c>
      <c r="P141">
        <v>0.1</v>
      </c>
      <c r="Q141" t="s">
        <v>273</v>
      </c>
      <c r="R141">
        <v>0</v>
      </c>
      <c r="S141" t="s">
        <v>273</v>
      </c>
      <c r="T141">
        <v>0</v>
      </c>
      <c r="U141">
        <v>0</v>
      </c>
      <c r="V141" t="s">
        <v>273</v>
      </c>
      <c r="W141" t="s">
        <v>273</v>
      </c>
      <c r="X141" t="s">
        <v>273</v>
      </c>
      <c r="Y141">
        <v>0</v>
      </c>
      <c r="Z141">
        <v>3</v>
      </c>
      <c r="AA141" t="s">
        <v>5213</v>
      </c>
    </row>
    <row r="142" spans="1:27">
      <c r="A142">
        <v>240</v>
      </c>
      <c r="B142" t="s">
        <v>4535</v>
      </c>
      <c r="C142" s="1">
        <v>1.2</v>
      </c>
      <c r="D142" s="12">
        <v>100000140</v>
      </c>
      <c r="E142">
        <v>1</v>
      </c>
      <c r="F142">
        <v>1</v>
      </c>
      <c r="G142">
        <v>1</v>
      </c>
      <c r="H142">
        <v>1</v>
      </c>
      <c r="I142">
        <v>1</v>
      </c>
      <c r="J142">
        <v>2</v>
      </c>
      <c r="K142">
        <v>2</v>
      </c>
      <c r="L142">
        <v>15</v>
      </c>
      <c r="M142" t="b">
        <v>1</v>
      </c>
      <c r="N142" t="s">
        <v>781</v>
      </c>
      <c r="O142" t="s">
        <v>7235</v>
      </c>
      <c r="P142">
        <v>0.1</v>
      </c>
      <c r="Q142" t="s">
        <v>273</v>
      </c>
      <c r="R142">
        <v>0</v>
      </c>
      <c r="S142" t="s">
        <v>273</v>
      </c>
      <c r="T142">
        <v>0</v>
      </c>
      <c r="U142">
        <v>0</v>
      </c>
      <c r="V142" t="s">
        <v>273</v>
      </c>
      <c r="W142" t="s">
        <v>273</v>
      </c>
      <c r="X142" t="s">
        <v>273</v>
      </c>
      <c r="Y142">
        <v>0</v>
      </c>
      <c r="Z142">
        <v>3</v>
      </c>
      <c r="AA142" t="s">
        <v>5214</v>
      </c>
    </row>
    <row r="143" spans="1:27">
      <c r="A143">
        <v>241</v>
      </c>
      <c r="B143" t="s">
        <v>4535</v>
      </c>
      <c r="C143" s="1">
        <v>1.2</v>
      </c>
      <c r="D143" s="12">
        <v>100000141</v>
      </c>
      <c r="E143">
        <v>1</v>
      </c>
      <c r="F143">
        <v>1</v>
      </c>
      <c r="G143">
        <v>1</v>
      </c>
      <c r="H143">
        <v>1</v>
      </c>
      <c r="I143">
        <v>1</v>
      </c>
      <c r="J143">
        <v>2</v>
      </c>
      <c r="K143">
        <v>2</v>
      </c>
      <c r="L143">
        <v>15</v>
      </c>
      <c r="M143" t="b">
        <v>1</v>
      </c>
      <c r="N143" t="s">
        <v>781</v>
      </c>
      <c r="O143" t="s">
        <v>7235</v>
      </c>
      <c r="P143">
        <v>0.1</v>
      </c>
      <c r="Q143" t="s">
        <v>273</v>
      </c>
      <c r="R143">
        <v>0</v>
      </c>
      <c r="S143" t="s">
        <v>273</v>
      </c>
      <c r="T143">
        <v>0</v>
      </c>
      <c r="U143">
        <v>0</v>
      </c>
      <c r="V143" t="s">
        <v>273</v>
      </c>
      <c r="W143" t="s">
        <v>273</v>
      </c>
      <c r="X143" t="s">
        <v>273</v>
      </c>
      <c r="Y143">
        <v>0</v>
      </c>
      <c r="Z143">
        <v>3</v>
      </c>
      <c r="AA143" t="s">
        <v>5215</v>
      </c>
    </row>
    <row r="144" spans="1:27">
      <c r="A144">
        <v>242</v>
      </c>
      <c r="B144" t="s">
        <v>4535</v>
      </c>
      <c r="C144" s="1">
        <v>1.2</v>
      </c>
      <c r="D144" s="12">
        <v>100000142</v>
      </c>
      <c r="E144">
        <v>1</v>
      </c>
      <c r="F144">
        <v>1</v>
      </c>
      <c r="G144">
        <v>1</v>
      </c>
      <c r="H144">
        <v>1</v>
      </c>
      <c r="I144">
        <v>1</v>
      </c>
      <c r="J144">
        <v>2</v>
      </c>
      <c r="K144">
        <v>2</v>
      </c>
      <c r="L144">
        <v>15</v>
      </c>
      <c r="M144" t="b">
        <v>1</v>
      </c>
      <c r="N144" t="s">
        <v>781</v>
      </c>
      <c r="O144" t="s">
        <v>7235</v>
      </c>
      <c r="P144">
        <v>0.1</v>
      </c>
      <c r="Q144" t="s">
        <v>273</v>
      </c>
      <c r="R144">
        <v>0</v>
      </c>
      <c r="S144" t="s">
        <v>273</v>
      </c>
      <c r="T144">
        <v>0</v>
      </c>
      <c r="U144">
        <v>0</v>
      </c>
      <c r="V144" t="s">
        <v>273</v>
      </c>
      <c r="W144" t="s">
        <v>273</v>
      </c>
      <c r="X144" t="s">
        <v>273</v>
      </c>
      <c r="Y144">
        <v>0</v>
      </c>
      <c r="Z144">
        <v>3</v>
      </c>
      <c r="AA144" t="s">
        <v>5216</v>
      </c>
    </row>
    <row r="145" spans="1:27">
      <c r="A145">
        <v>243</v>
      </c>
      <c r="B145" t="s">
        <v>4535</v>
      </c>
      <c r="C145" s="1">
        <v>1.2</v>
      </c>
      <c r="D145" s="12">
        <v>100000143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2</v>
      </c>
      <c r="K145">
        <v>2</v>
      </c>
      <c r="L145">
        <v>15</v>
      </c>
      <c r="M145" t="b">
        <v>1</v>
      </c>
      <c r="N145" t="s">
        <v>781</v>
      </c>
      <c r="O145" t="s">
        <v>7235</v>
      </c>
      <c r="P145">
        <v>0.1</v>
      </c>
      <c r="Q145" t="s">
        <v>273</v>
      </c>
      <c r="R145">
        <v>0</v>
      </c>
      <c r="S145" t="s">
        <v>273</v>
      </c>
      <c r="T145">
        <v>0</v>
      </c>
      <c r="U145">
        <v>0</v>
      </c>
      <c r="V145" t="s">
        <v>273</v>
      </c>
      <c r="W145" t="s">
        <v>273</v>
      </c>
      <c r="X145" t="s">
        <v>273</v>
      </c>
      <c r="Y145">
        <v>0</v>
      </c>
      <c r="Z145">
        <v>3</v>
      </c>
      <c r="AA145" t="s">
        <v>5217</v>
      </c>
    </row>
    <row r="146" spans="1:27">
      <c r="A146">
        <v>244</v>
      </c>
      <c r="B146" t="s">
        <v>4535</v>
      </c>
      <c r="C146" s="1">
        <v>1.2</v>
      </c>
      <c r="D146" s="12">
        <v>100000144</v>
      </c>
      <c r="E146">
        <v>1</v>
      </c>
      <c r="F146">
        <v>1</v>
      </c>
      <c r="G146">
        <v>1</v>
      </c>
      <c r="H146">
        <v>1</v>
      </c>
      <c r="I146">
        <v>1</v>
      </c>
      <c r="J146">
        <v>2</v>
      </c>
      <c r="K146">
        <v>2</v>
      </c>
      <c r="L146">
        <v>15</v>
      </c>
      <c r="M146" t="b">
        <v>1</v>
      </c>
      <c r="N146" t="s">
        <v>781</v>
      </c>
      <c r="O146" t="s">
        <v>7235</v>
      </c>
      <c r="P146">
        <v>0.1</v>
      </c>
      <c r="Q146" t="s">
        <v>273</v>
      </c>
      <c r="R146">
        <v>0</v>
      </c>
      <c r="S146" t="s">
        <v>273</v>
      </c>
      <c r="T146">
        <v>0</v>
      </c>
      <c r="U146">
        <v>0</v>
      </c>
      <c r="V146" t="s">
        <v>273</v>
      </c>
      <c r="W146" t="s">
        <v>273</v>
      </c>
      <c r="X146" t="s">
        <v>273</v>
      </c>
      <c r="Y146">
        <v>0</v>
      </c>
      <c r="Z146">
        <v>3</v>
      </c>
      <c r="AA146" t="s">
        <v>5218</v>
      </c>
    </row>
    <row r="147" spans="1:27">
      <c r="A147">
        <v>245</v>
      </c>
      <c r="B147" t="s">
        <v>4535</v>
      </c>
      <c r="C147" s="1">
        <v>1.2</v>
      </c>
      <c r="D147" s="12">
        <v>100000145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2</v>
      </c>
      <c r="K147">
        <v>2</v>
      </c>
      <c r="L147">
        <v>15</v>
      </c>
      <c r="M147" t="b">
        <v>1</v>
      </c>
      <c r="N147" t="s">
        <v>781</v>
      </c>
      <c r="O147" t="s">
        <v>7235</v>
      </c>
      <c r="P147">
        <v>0.1</v>
      </c>
      <c r="Q147" t="s">
        <v>273</v>
      </c>
      <c r="R147">
        <v>0</v>
      </c>
      <c r="S147" t="s">
        <v>273</v>
      </c>
      <c r="T147">
        <v>0</v>
      </c>
      <c r="U147">
        <v>0</v>
      </c>
      <c r="V147" t="s">
        <v>273</v>
      </c>
      <c r="W147" t="s">
        <v>273</v>
      </c>
      <c r="X147" t="s">
        <v>273</v>
      </c>
      <c r="Y147">
        <v>0</v>
      </c>
      <c r="Z147">
        <v>3</v>
      </c>
      <c r="AA147" t="s">
        <v>5219</v>
      </c>
    </row>
    <row r="148" spans="1:27">
      <c r="A148">
        <v>246</v>
      </c>
      <c r="B148" t="s">
        <v>4535</v>
      </c>
      <c r="C148" s="1">
        <v>1.2</v>
      </c>
      <c r="D148" s="12">
        <v>100000146</v>
      </c>
      <c r="E148">
        <v>1</v>
      </c>
      <c r="F148">
        <v>1</v>
      </c>
      <c r="G148">
        <v>1</v>
      </c>
      <c r="H148">
        <v>1</v>
      </c>
      <c r="I148">
        <v>1</v>
      </c>
      <c r="J148">
        <v>2</v>
      </c>
      <c r="K148">
        <v>2</v>
      </c>
      <c r="L148">
        <v>15</v>
      </c>
      <c r="M148" t="b">
        <v>1</v>
      </c>
      <c r="N148" t="s">
        <v>781</v>
      </c>
      <c r="O148" t="s">
        <v>7235</v>
      </c>
      <c r="P148">
        <v>0.1</v>
      </c>
      <c r="Q148" t="s">
        <v>273</v>
      </c>
      <c r="R148">
        <v>0</v>
      </c>
      <c r="S148" t="s">
        <v>273</v>
      </c>
      <c r="T148">
        <v>0</v>
      </c>
      <c r="U148">
        <v>0</v>
      </c>
      <c r="V148" t="s">
        <v>273</v>
      </c>
      <c r="W148" t="s">
        <v>273</v>
      </c>
      <c r="X148" t="s">
        <v>273</v>
      </c>
      <c r="Y148">
        <v>0</v>
      </c>
      <c r="Z148">
        <v>3</v>
      </c>
      <c r="AA148" t="s">
        <v>5220</v>
      </c>
    </row>
    <row r="149" spans="1:27">
      <c r="A149">
        <v>247</v>
      </c>
      <c r="B149" t="s">
        <v>4535</v>
      </c>
      <c r="C149" s="1">
        <v>1</v>
      </c>
      <c r="D149" s="12">
        <v>100000147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2</v>
      </c>
      <c r="K149">
        <v>2</v>
      </c>
      <c r="L149">
        <v>15</v>
      </c>
      <c r="M149" t="b">
        <v>1</v>
      </c>
      <c r="N149" t="s">
        <v>781</v>
      </c>
      <c r="O149" t="s">
        <v>7236</v>
      </c>
      <c r="P149">
        <v>0.1</v>
      </c>
      <c r="Q149" t="s">
        <v>273</v>
      </c>
      <c r="R149">
        <v>0</v>
      </c>
      <c r="S149" t="s">
        <v>273</v>
      </c>
      <c r="T149">
        <v>0</v>
      </c>
      <c r="U149">
        <v>0</v>
      </c>
      <c r="V149" t="s">
        <v>273</v>
      </c>
      <c r="W149" t="s">
        <v>273</v>
      </c>
      <c r="X149" t="s">
        <v>273</v>
      </c>
      <c r="Y149">
        <v>0</v>
      </c>
      <c r="Z149">
        <v>3</v>
      </c>
      <c r="AA149" t="s">
        <v>5221</v>
      </c>
    </row>
    <row r="150" spans="1:27">
      <c r="A150">
        <v>248</v>
      </c>
      <c r="B150" t="s">
        <v>4535</v>
      </c>
      <c r="C150" s="1">
        <v>1</v>
      </c>
      <c r="D150" s="12">
        <v>100000148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2</v>
      </c>
      <c r="K150">
        <v>2</v>
      </c>
      <c r="L150">
        <v>15</v>
      </c>
      <c r="M150" t="b">
        <v>1</v>
      </c>
      <c r="N150" t="s">
        <v>781</v>
      </c>
      <c r="O150" t="s">
        <v>7236</v>
      </c>
      <c r="P150">
        <v>0.1</v>
      </c>
      <c r="Q150" t="s">
        <v>273</v>
      </c>
      <c r="R150">
        <v>0</v>
      </c>
      <c r="S150" t="s">
        <v>273</v>
      </c>
      <c r="T150">
        <v>0</v>
      </c>
      <c r="U150">
        <v>0</v>
      </c>
      <c r="V150" t="s">
        <v>273</v>
      </c>
      <c r="W150" t="s">
        <v>273</v>
      </c>
      <c r="X150" t="s">
        <v>273</v>
      </c>
      <c r="Y150">
        <v>0</v>
      </c>
      <c r="Z150">
        <v>3</v>
      </c>
      <c r="AA150" t="s">
        <v>5222</v>
      </c>
    </row>
    <row r="151" spans="1:27">
      <c r="A151">
        <v>249</v>
      </c>
      <c r="B151" t="s">
        <v>4535</v>
      </c>
      <c r="C151" s="1">
        <v>1</v>
      </c>
      <c r="D151" s="12">
        <v>100000149</v>
      </c>
      <c r="E151">
        <v>1</v>
      </c>
      <c r="F151">
        <v>1</v>
      </c>
      <c r="G151">
        <v>1</v>
      </c>
      <c r="H151">
        <v>1</v>
      </c>
      <c r="I151">
        <v>1</v>
      </c>
      <c r="J151">
        <v>2</v>
      </c>
      <c r="K151">
        <v>2</v>
      </c>
      <c r="L151">
        <v>15</v>
      </c>
      <c r="M151" t="b">
        <v>1</v>
      </c>
      <c r="N151" t="s">
        <v>781</v>
      </c>
      <c r="O151" t="s">
        <v>7236</v>
      </c>
      <c r="P151">
        <v>0.1</v>
      </c>
      <c r="Q151" t="s">
        <v>273</v>
      </c>
      <c r="R151">
        <v>0</v>
      </c>
      <c r="S151" t="s">
        <v>273</v>
      </c>
      <c r="T151">
        <v>0</v>
      </c>
      <c r="U151">
        <v>0</v>
      </c>
      <c r="V151" t="s">
        <v>273</v>
      </c>
      <c r="W151" t="s">
        <v>273</v>
      </c>
      <c r="X151" t="s">
        <v>273</v>
      </c>
      <c r="Y151">
        <v>0</v>
      </c>
      <c r="Z151">
        <v>3</v>
      </c>
      <c r="AA151" t="s">
        <v>5223</v>
      </c>
    </row>
    <row r="152" spans="1:27">
      <c r="A152">
        <v>250</v>
      </c>
      <c r="B152" t="s">
        <v>4535</v>
      </c>
      <c r="C152" s="1">
        <v>1</v>
      </c>
      <c r="D152" s="12">
        <v>100000150</v>
      </c>
      <c r="E152">
        <v>1</v>
      </c>
      <c r="F152">
        <v>1</v>
      </c>
      <c r="G152">
        <v>1</v>
      </c>
      <c r="H152">
        <v>1</v>
      </c>
      <c r="I152">
        <v>1</v>
      </c>
      <c r="J152">
        <v>2</v>
      </c>
      <c r="K152">
        <v>2</v>
      </c>
      <c r="L152">
        <v>15</v>
      </c>
      <c r="M152" t="b">
        <v>1</v>
      </c>
      <c r="N152" t="s">
        <v>781</v>
      </c>
      <c r="O152" t="s">
        <v>7236</v>
      </c>
      <c r="P152">
        <v>0.1</v>
      </c>
      <c r="Q152" t="s">
        <v>273</v>
      </c>
      <c r="R152">
        <v>0</v>
      </c>
      <c r="S152" t="s">
        <v>273</v>
      </c>
      <c r="T152">
        <v>0</v>
      </c>
      <c r="U152">
        <v>0</v>
      </c>
      <c r="V152" t="s">
        <v>273</v>
      </c>
      <c r="W152" t="s">
        <v>273</v>
      </c>
      <c r="X152" t="s">
        <v>273</v>
      </c>
      <c r="Y152">
        <v>0</v>
      </c>
      <c r="Z152">
        <v>3</v>
      </c>
      <c r="AA152" t="s">
        <v>5224</v>
      </c>
    </row>
    <row r="153" spans="1:27">
      <c r="A153">
        <v>251</v>
      </c>
      <c r="B153" t="s">
        <v>4535</v>
      </c>
      <c r="C153" s="1">
        <v>1.1000000000000001</v>
      </c>
      <c r="D153" s="12">
        <v>100000151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2</v>
      </c>
      <c r="K153">
        <v>2</v>
      </c>
      <c r="L153">
        <v>15</v>
      </c>
      <c r="M153" t="b">
        <v>1</v>
      </c>
      <c r="N153" t="s">
        <v>781</v>
      </c>
      <c r="O153" t="s">
        <v>7237</v>
      </c>
      <c r="P153">
        <v>0.1</v>
      </c>
      <c r="Q153" t="s">
        <v>273</v>
      </c>
      <c r="R153">
        <v>0</v>
      </c>
      <c r="S153" t="s">
        <v>273</v>
      </c>
      <c r="T153">
        <v>0</v>
      </c>
      <c r="U153">
        <v>0</v>
      </c>
      <c r="V153" t="s">
        <v>273</v>
      </c>
      <c r="W153" t="s">
        <v>273</v>
      </c>
      <c r="X153" t="s">
        <v>273</v>
      </c>
      <c r="Y153">
        <v>0</v>
      </c>
      <c r="Z153">
        <v>3</v>
      </c>
      <c r="AA153" t="s">
        <v>5225</v>
      </c>
    </row>
    <row r="154" spans="1:27">
      <c r="A154">
        <v>252</v>
      </c>
      <c r="B154" t="s">
        <v>4535</v>
      </c>
      <c r="C154" s="1">
        <v>1.1000000000000001</v>
      </c>
      <c r="D154" s="12">
        <v>100000152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2</v>
      </c>
      <c r="K154">
        <v>2</v>
      </c>
      <c r="L154">
        <v>15</v>
      </c>
      <c r="M154" t="b">
        <v>1</v>
      </c>
      <c r="N154" t="s">
        <v>781</v>
      </c>
      <c r="O154" t="s">
        <v>7237</v>
      </c>
      <c r="P154">
        <v>0.1</v>
      </c>
      <c r="Q154" t="s">
        <v>273</v>
      </c>
      <c r="R154">
        <v>0</v>
      </c>
      <c r="S154" t="s">
        <v>273</v>
      </c>
      <c r="T154">
        <v>0</v>
      </c>
      <c r="U154">
        <v>0</v>
      </c>
      <c r="V154" t="s">
        <v>273</v>
      </c>
      <c r="W154" t="s">
        <v>273</v>
      </c>
      <c r="X154" t="s">
        <v>273</v>
      </c>
      <c r="Y154">
        <v>0</v>
      </c>
      <c r="Z154">
        <v>3</v>
      </c>
      <c r="AA154" t="s">
        <v>5226</v>
      </c>
    </row>
    <row r="155" spans="1:27">
      <c r="A155">
        <v>253</v>
      </c>
      <c r="B155" t="s">
        <v>4535</v>
      </c>
      <c r="C155" s="1">
        <v>1.1000000000000001</v>
      </c>
      <c r="D155" s="12">
        <v>100000153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2</v>
      </c>
      <c r="K155">
        <v>2</v>
      </c>
      <c r="L155">
        <v>15</v>
      </c>
      <c r="M155" t="b">
        <v>1</v>
      </c>
      <c r="N155" t="s">
        <v>781</v>
      </c>
      <c r="O155" t="s">
        <v>7237</v>
      </c>
      <c r="P155">
        <v>0.1</v>
      </c>
      <c r="Q155" t="s">
        <v>273</v>
      </c>
      <c r="R155">
        <v>0</v>
      </c>
      <c r="S155" t="s">
        <v>273</v>
      </c>
      <c r="T155">
        <v>0</v>
      </c>
      <c r="U155">
        <v>0</v>
      </c>
      <c r="V155" t="s">
        <v>273</v>
      </c>
      <c r="W155" t="s">
        <v>273</v>
      </c>
      <c r="X155" t="s">
        <v>273</v>
      </c>
      <c r="Y155">
        <v>0</v>
      </c>
      <c r="Z155">
        <v>3</v>
      </c>
      <c r="AA155" t="s">
        <v>5227</v>
      </c>
    </row>
    <row r="156" spans="1:27">
      <c r="A156">
        <v>254</v>
      </c>
      <c r="B156" t="s">
        <v>4535</v>
      </c>
      <c r="C156" s="1">
        <v>1.1000000000000001</v>
      </c>
      <c r="D156" s="12">
        <v>100000154</v>
      </c>
      <c r="E156">
        <v>1</v>
      </c>
      <c r="F156">
        <v>1</v>
      </c>
      <c r="G156">
        <v>1</v>
      </c>
      <c r="H156">
        <v>1</v>
      </c>
      <c r="I156">
        <v>1</v>
      </c>
      <c r="J156">
        <v>2</v>
      </c>
      <c r="K156">
        <v>2</v>
      </c>
      <c r="L156">
        <v>15</v>
      </c>
      <c r="M156" t="b">
        <v>1</v>
      </c>
      <c r="N156" t="s">
        <v>781</v>
      </c>
      <c r="O156" t="s">
        <v>7237</v>
      </c>
      <c r="P156">
        <v>0.1</v>
      </c>
      <c r="Q156" t="s">
        <v>273</v>
      </c>
      <c r="R156">
        <v>0</v>
      </c>
      <c r="S156" t="s">
        <v>273</v>
      </c>
      <c r="T156">
        <v>0</v>
      </c>
      <c r="U156">
        <v>0</v>
      </c>
      <c r="V156" t="s">
        <v>273</v>
      </c>
      <c r="W156" t="s">
        <v>273</v>
      </c>
      <c r="X156" t="s">
        <v>273</v>
      </c>
      <c r="Y156">
        <v>0</v>
      </c>
      <c r="Z156">
        <v>3</v>
      </c>
      <c r="AA156" t="s">
        <v>5228</v>
      </c>
    </row>
    <row r="157" spans="1:27">
      <c r="A157">
        <v>255</v>
      </c>
      <c r="B157" t="s">
        <v>4535</v>
      </c>
      <c r="C157" s="1">
        <v>1.1000000000000001</v>
      </c>
      <c r="D157" s="12">
        <v>100000155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2</v>
      </c>
      <c r="K157">
        <v>2</v>
      </c>
      <c r="L157">
        <v>15</v>
      </c>
      <c r="M157" t="b">
        <v>1</v>
      </c>
      <c r="N157" t="s">
        <v>781</v>
      </c>
      <c r="O157" t="s">
        <v>7237</v>
      </c>
      <c r="P157">
        <v>0.1</v>
      </c>
      <c r="Q157" t="s">
        <v>273</v>
      </c>
      <c r="R157">
        <v>0</v>
      </c>
      <c r="S157" t="s">
        <v>273</v>
      </c>
      <c r="T157">
        <v>0</v>
      </c>
      <c r="U157">
        <v>0</v>
      </c>
      <c r="V157" t="s">
        <v>273</v>
      </c>
      <c r="W157" t="s">
        <v>273</v>
      </c>
      <c r="X157" t="s">
        <v>273</v>
      </c>
      <c r="Y157">
        <v>0</v>
      </c>
      <c r="Z157">
        <v>3</v>
      </c>
      <c r="AA157" t="s">
        <v>5229</v>
      </c>
    </row>
    <row r="158" spans="1:27">
      <c r="A158">
        <v>256</v>
      </c>
      <c r="B158" t="s">
        <v>4535</v>
      </c>
      <c r="C158" s="1">
        <v>1.1000000000000001</v>
      </c>
      <c r="D158" s="12">
        <v>100000156</v>
      </c>
      <c r="E158">
        <v>1</v>
      </c>
      <c r="F158">
        <v>1</v>
      </c>
      <c r="G158">
        <v>1</v>
      </c>
      <c r="H158">
        <v>1</v>
      </c>
      <c r="I158">
        <v>1</v>
      </c>
      <c r="J158">
        <v>2</v>
      </c>
      <c r="K158">
        <v>2</v>
      </c>
      <c r="L158">
        <v>15</v>
      </c>
      <c r="M158" t="b">
        <v>1</v>
      </c>
      <c r="N158" t="s">
        <v>781</v>
      </c>
      <c r="O158" t="s">
        <v>7237</v>
      </c>
      <c r="P158">
        <v>0.1</v>
      </c>
      <c r="Q158" t="s">
        <v>273</v>
      </c>
      <c r="R158">
        <v>0</v>
      </c>
      <c r="S158" t="s">
        <v>273</v>
      </c>
      <c r="T158">
        <v>0</v>
      </c>
      <c r="U158">
        <v>0</v>
      </c>
      <c r="V158" t="s">
        <v>273</v>
      </c>
      <c r="W158" t="s">
        <v>273</v>
      </c>
      <c r="X158" t="s">
        <v>273</v>
      </c>
      <c r="Y158">
        <v>0</v>
      </c>
      <c r="Z158">
        <v>3</v>
      </c>
      <c r="AA158" t="s">
        <v>5230</v>
      </c>
    </row>
    <row r="159" spans="1:27">
      <c r="A159">
        <v>257</v>
      </c>
      <c r="B159" t="s">
        <v>4535</v>
      </c>
      <c r="C159" s="1">
        <v>1.1000000000000001</v>
      </c>
      <c r="D159" s="12">
        <v>100000157</v>
      </c>
      <c r="E159">
        <v>1</v>
      </c>
      <c r="F159">
        <v>1</v>
      </c>
      <c r="G159">
        <v>1</v>
      </c>
      <c r="H159">
        <v>1</v>
      </c>
      <c r="I159">
        <v>1</v>
      </c>
      <c r="J159">
        <v>2</v>
      </c>
      <c r="K159">
        <v>2</v>
      </c>
      <c r="L159">
        <v>15</v>
      </c>
      <c r="M159" t="b">
        <v>1</v>
      </c>
      <c r="N159" t="s">
        <v>781</v>
      </c>
      <c r="O159" t="s">
        <v>7237</v>
      </c>
      <c r="P159">
        <v>0.1</v>
      </c>
      <c r="Q159" t="s">
        <v>273</v>
      </c>
      <c r="R159">
        <v>0</v>
      </c>
      <c r="S159" t="s">
        <v>273</v>
      </c>
      <c r="T159">
        <v>0</v>
      </c>
      <c r="U159">
        <v>0</v>
      </c>
      <c r="V159" t="s">
        <v>273</v>
      </c>
      <c r="W159" t="s">
        <v>273</v>
      </c>
      <c r="X159" t="s">
        <v>273</v>
      </c>
      <c r="Y159">
        <v>0</v>
      </c>
      <c r="Z159">
        <v>3</v>
      </c>
      <c r="AA159" t="s">
        <v>5231</v>
      </c>
    </row>
    <row r="160" spans="1:27">
      <c r="A160">
        <v>258</v>
      </c>
      <c r="B160" t="s">
        <v>4535</v>
      </c>
      <c r="C160" s="1">
        <v>1.1000000000000001</v>
      </c>
      <c r="D160" s="12">
        <v>100000158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2</v>
      </c>
      <c r="K160">
        <v>2</v>
      </c>
      <c r="L160">
        <v>15</v>
      </c>
      <c r="M160" t="b">
        <v>1</v>
      </c>
      <c r="N160" t="s">
        <v>781</v>
      </c>
      <c r="O160" t="s">
        <v>7237</v>
      </c>
      <c r="P160">
        <v>0.1</v>
      </c>
      <c r="Q160" t="s">
        <v>273</v>
      </c>
      <c r="R160">
        <v>0</v>
      </c>
      <c r="S160" t="s">
        <v>273</v>
      </c>
      <c r="T160">
        <v>0</v>
      </c>
      <c r="U160">
        <v>0</v>
      </c>
      <c r="V160" t="s">
        <v>273</v>
      </c>
      <c r="W160" t="s">
        <v>273</v>
      </c>
      <c r="X160" t="s">
        <v>273</v>
      </c>
      <c r="Y160">
        <v>0</v>
      </c>
      <c r="Z160">
        <v>3</v>
      </c>
      <c r="AA160" t="s">
        <v>5232</v>
      </c>
    </row>
    <row r="161" spans="1:27">
      <c r="A161">
        <v>259</v>
      </c>
      <c r="B161" t="s">
        <v>4535</v>
      </c>
      <c r="C161" s="1">
        <v>1.1000000000000001</v>
      </c>
      <c r="D161" s="12">
        <v>100000159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2</v>
      </c>
      <c r="K161">
        <v>2</v>
      </c>
      <c r="L161">
        <v>15</v>
      </c>
      <c r="M161" t="b">
        <v>1</v>
      </c>
      <c r="N161" t="s">
        <v>781</v>
      </c>
      <c r="O161" t="s">
        <v>7237</v>
      </c>
      <c r="P161">
        <v>0.1</v>
      </c>
      <c r="Q161" t="s">
        <v>273</v>
      </c>
      <c r="R161">
        <v>0</v>
      </c>
      <c r="S161" t="s">
        <v>273</v>
      </c>
      <c r="T161">
        <v>0</v>
      </c>
      <c r="U161">
        <v>0</v>
      </c>
      <c r="V161" t="s">
        <v>273</v>
      </c>
      <c r="W161" t="s">
        <v>273</v>
      </c>
      <c r="X161" t="s">
        <v>273</v>
      </c>
      <c r="Y161">
        <v>0</v>
      </c>
      <c r="Z161">
        <v>3</v>
      </c>
      <c r="AA161" t="s">
        <v>5233</v>
      </c>
    </row>
    <row r="162" spans="1:27">
      <c r="A162">
        <v>260</v>
      </c>
      <c r="B162" t="s">
        <v>4535</v>
      </c>
      <c r="C162" s="1">
        <v>1.1000000000000001</v>
      </c>
      <c r="D162" s="12">
        <v>100000160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2</v>
      </c>
      <c r="K162">
        <v>4</v>
      </c>
      <c r="L162">
        <v>15</v>
      </c>
      <c r="M162" t="b">
        <v>1</v>
      </c>
      <c r="N162" t="s">
        <v>781</v>
      </c>
      <c r="O162" t="s">
        <v>7238</v>
      </c>
      <c r="P162">
        <v>1.5</v>
      </c>
      <c r="Q162" t="s">
        <v>273</v>
      </c>
      <c r="R162">
        <v>0</v>
      </c>
      <c r="S162" t="s">
        <v>273</v>
      </c>
      <c r="T162">
        <v>0</v>
      </c>
      <c r="U162">
        <v>0</v>
      </c>
      <c r="V162" t="s">
        <v>273</v>
      </c>
      <c r="W162" t="s">
        <v>273</v>
      </c>
      <c r="X162" t="s">
        <v>273</v>
      </c>
      <c r="Y162">
        <v>0</v>
      </c>
      <c r="Z162">
        <v>3</v>
      </c>
      <c r="AA162" t="s">
        <v>5071</v>
      </c>
    </row>
    <row r="163" spans="1:27">
      <c r="A163">
        <v>261</v>
      </c>
      <c r="B163" t="s">
        <v>4535</v>
      </c>
      <c r="C163" s="1">
        <v>1.1000000000000001</v>
      </c>
      <c r="D163" s="12">
        <v>100000161</v>
      </c>
      <c r="E163">
        <v>1</v>
      </c>
      <c r="F163">
        <v>1</v>
      </c>
      <c r="G163">
        <v>1</v>
      </c>
      <c r="H163">
        <v>1</v>
      </c>
      <c r="I163">
        <v>1</v>
      </c>
      <c r="J163">
        <v>2</v>
      </c>
      <c r="K163">
        <v>4</v>
      </c>
      <c r="L163">
        <v>15</v>
      </c>
      <c r="M163" t="b">
        <v>1</v>
      </c>
      <c r="N163" t="s">
        <v>781</v>
      </c>
      <c r="O163" t="s">
        <v>7238</v>
      </c>
      <c r="P163">
        <v>1.5</v>
      </c>
      <c r="Q163" t="s">
        <v>273</v>
      </c>
      <c r="R163">
        <v>0</v>
      </c>
      <c r="S163" t="s">
        <v>273</v>
      </c>
      <c r="T163">
        <v>0</v>
      </c>
      <c r="U163">
        <v>0</v>
      </c>
      <c r="V163" t="s">
        <v>273</v>
      </c>
      <c r="W163" t="s">
        <v>273</v>
      </c>
      <c r="X163" t="s">
        <v>273</v>
      </c>
      <c r="Y163">
        <v>0</v>
      </c>
      <c r="Z163">
        <v>3</v>
      </c>
      <c r="AA163" t="s">
        <v>5072</v>
      </c>
    </row>
    <row r="164" spans="1:27">
      <c r="A164">
        <v>262</v>
      </c>
      <c r="B164" t="s">
        <v>4535</v>
      </c>
      <c r="C164" s="1">
        <v>1.1000000000000001</v>
      </c>
      <c r="D164" s="12">
        <v>100000162</v>
      </c>
      <c r="E164">
        <v>1</v>
      </c>
      <c r="F164">
        <v>1</v>
      </c>
      <c r="G164">
        <v>1</v>
      </c>
      <c r="H164">
        <v>1</v>
      </c>
      <c r="I164">
        <v>1</v>
      </c>
      <c r="J164">
        <v>2</v>
      </c>
      <c r="K164">
        <v>4</v>
      </c>
      <c r="L164">
        <v>15</v>
      </c>
      <c r="M164" t="b">
        <v>1</v>
      </c>
      <c r="N164" t="s">
        <v>781</v>
      </c>
      <c r="O164" t="s">
        <v>7239</v>
      </c>
      <c r="P164">
        <v>1.5</v>
      </c>
      <c r="Q164" t="s">
        <v>273</v>
      </c>
      <c r="R164">
        <v>0</v>
      </c>
      <c r="S164" t="s">
        <v>273</v>
      </c>
      <c r="T164">
        <v>0</v>
      </c>
      <c r="U164">
        <v>0</v>
      </c>
      <c r="V164" t="s">
        <v>273</v>
      </c>
      <c r="W164" t="s">
        <v>273</v>
      </c>
      <c r="X164" t="s">
        <v>273</v>
      </c>
      <c r="Y164">
        <v>0</v>
      </c>
      <c r="Z164">
        <v>3</v>
      </c>
      <c r="AA164" t="s">
        <v>5073</v>
      </c>
    </row>
    <row r="165" spans="1:27">
      <c r="A165">
        <v>263</v>
      </c>
      <c r="B165" t="s">
        <v>4535</v>
      </c>
      <c r="C165" s="1">
        <v>1.1000000000000001</v>
      </c>
      <c r="D165" s="12">
        <v>100000163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2</v>
      </c>
      <c r="K165">
        <v>4</v>
      </c>
      <c r="L165">
        <v>15</v>
      </c>
      <c r="M165" t="b">
        <v>1</v>
      </c>
      <c r="N165" t="s">
        <v>781</v>
      </c>
      <c r="O165" t="s">
        <v>7239</v>
      </c>
      <c r="P165">
        <v>1.5</v>
      </c>
      <c r="Q165" t="s">
        <v>273</v>
      </c>
      <c r="R165">
        <v>0</v>
      </c>
      <c r="S165" t="s">
        <v>273</v>
      </c>
      <c r="T165">
        <v>0</v>
      </c>
      <c r="U165">
        <v>0</v>
      </c>
      <c r="V165" t="s">
        <v>273</v>
      </c>
      <c r="W165" t="s">
        <v>273</v>
      </c>
      <c r="X165" t="s">
        <v>273</v>
      </c>
      <c r="Y165">
        <v>0</v>
      </c>
      <c r="Z165">
        <v>3</v>
      </c>
      <c r="AA165" t="s">
        <v>5074</v>
      </c>
    </row>
    <row r="166" spans="1:27">
      <c r="A166">
        <v>264</v>
      </c>
      <c r="B166" t="s">
        <v>4535</v>
      </c>
      <c r="C166" s="1">
        <v>1.6</v>
      </c>
      <c r="D166" s="12">
        <v>100000164</v>
      </c>
      <c r="E166">
        <v>1</v>
      </c>
      <c r="F166">
        <v>1</v>
      </c>
      <c r="G166">
        <v>1</v>
      </c>
      <c r="H166">
        <v>1</v>
      </c>
      <c r="I166">
        <v>1</v>
      </c>
      <c r="J166">
        <v>2</v>
      </c>
      <c r="K166">
        <v>2</v>
      </c>
      <c r="L166">
        <v>15</v>
      </c>
      <c r="M166" t="b">
        <v>1</v>
      </c>
      <c r="N166" t="s">
        <v>781</v>
      </c>
      <c r="O166" t="s">
        <v>7240</v>
      </c>
      <c r="P166">
        <v>0.1</v>
      </c>
      <c r="Q166" t="s">
        <v>273</v>
      </c>
      <c r="R166">
        <v>0</v>
      </c>
      <c r="S166" t="s">
        <v>273</v>
      </c>
      <c r="T166">
        <v>0</v>
      </c>
      <c r="U166">
        <v>0</v>
      </c>
      <c r="V166" t="s">
        <v>273</v>
      </c>
      <c r="W166" t="s">
        <v>273</v>
      </c>
      <c r="X166" t="s">
        <v>273</v>
      </c>
      <c r="Y166">
        <v>0</v>
      </c>
      <c r="Z166">
        <v>3</v>
      </c>
      <c r="AA166" t="s">
        <v>5235</v>
      </c>
    </row>
    <row r="167" spans="1:27">
      <c r="A167">
        <v>265</v>
      </c>
      <c r="B167" t="s">
        <v>4535</v>
      </c>
      <c r="C167" s="1">
        <v>1.6</v>
      </c>
      <c r="D167" s="12">
        <v>100000165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2</v>
      </c>
      <c r="K167">
        <v>2</v>
      </c>
      <c r="L167">
        <v>15</v>
      </c>
      <c r="M167" t="b">
        <v>1</v>
      </c>
      <c r="N167" t="s">
        <v>781</v>
      </c>
      <c r="O167" t="s">
        <v>7240</v>
      </c>
      <c r="P167">
        <v>0.1</v>
      </c>
      <c r="Q167" t="s">
        <v>273</v>
      </c>
      <c r="R167">
        <v>0</v>
      </c>
      <c r="S167" t="s">
        <v>273</v>
      </c>
      <c r="T167">
        <v>0</v>
      </c>
      <c r="U167">
        <v>0</v>
      </c>
      <c r="V167" t="s">
        <v>273</v>
      </c>
      <c r="W167" t="s">
        <v>273</v>
      </c>
      <c r="X167" t="s">
        <v>273</v>
      </c>
      <c r="Y167">
        <v>0</v>
      </c>
      <c r="Z167">
        <v>3</v>
      </c>
      <c r="AA167" t="s">
        <v>5236</v>
      </c>
    </row>
    <row r="168" spans="1:27">
      <c r="A168">
        <v>266</v>
      </c>
      <c r="B168" t="s">
        <v>4535</v>
      </c>
      <c r="C168" s="1">
        <v>1.6</v>
      </c>
      <c r="D168" s="12">
        <v>100000166</v>
      </c>
      <c r="E168">
        <v>1</v>
      </c>
      <c r="F168">
        <v>1</v>
      </c>
      <c r="G168">
        <v>1</v>
      </c>
      <c r="H168">
        <v>1</v>
      </c>
      <c r="I168">
        <v>1</v>
      </c>
      <c r="J168">
        <v>2</v>
      </c>
      <c r="K168">
        <v>2</v>
      </c>
      <c r="L168">
        <v>15</v>
      </c>
      <c r="M168" t="b">
        <v>1</v>
      </c>
      <c r="N168" t="s">
        <v>781</v>
      </c>
      <c r="O168" t="s">
        <v>7240</v>
      </c>
      <c r="P168">
        <v>0.1</v>
      </c>
      <c r="Q168" t="s">
        <v>273</v>
      </c>
      <c r="R168">
        <v>0</v>
      </c>
      <c r="S168" t="s">
        <v>273</v>
      </c>
      <c r="T168">
        <v>0</v>
      </c>
      <c r="U168">
        <v>0</v>
      </c>
      <c r="V168" t="s">
        <v>273</v>
      </c>
      <c r="W168" t="s">
        <v>273</v>
      </c>
      <c r="X168" t="s">
        <v>273</v>
      </c>
      <c r="Y168">
        <v>0</v>
      </c>
      <c r="Z168">
        <v>3</v>
      </c>
      <c r="AA168" t="s">
        <v>5237</v>
      </c>
    </row>
    <row r="169" spans="1:27">
      <c r="A169">
        <v>267</v>
      </c>
      <c r="B169" t="s">
        <v>4535</v>
      </c>
      <c r="C169" s="1">
        <v>1</v>
      </c>
      <c r="D169" s="12">
        <v>100000167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2</v>
      </c>
      <c r="K169">
        <v>4</v>
      </c>
      <c r="L169">
        <v>15</v>
      </c>
      <c r="M169" t="b">
        <v>1</v>
      </c>
      <c r="N169" t="s">
        <v>781</v>
      </c>
      <c r="O169" t="s">
        <v>7242</v>
      </c>
      <c r="P169">
        <v>1.5</v>
      </c>
      <c r="Q169" t="s">
        <v>273</v>
      </c>
      <c r="R169">
        <v>0</v>
      </c>
      <c r="S169" t="s">
        <v>273</v>
      </c>
      <c r="T169">
        <v>0</v>
      </c>
      <c r="U169">
        <v>0</v>
      </c>
      <c r="V169" t="s">
        <v>273</v>
      </c>
      <c r="W169" t="s">
        <v>273</v>
      </c>
      <c r="X169" t="s">
        <v>273</v>
      </c>
      <c r="Y169">
        <v>0</v>
      </c>
      <c r="Z169">
        <v>3</v>
      </c>
      <c r="AA169" t="s">
        <v>5239</v>
      </c>
    </row>
    <row r="170" spans="1:27">
      <c r="A170">
        <v>268</v>
      </c>
      <c r="B170" t="s">
        <v>4535</v>
      </c>
      <c r="C170" s="1">
        <v>1</v>
      </c>
      <c r="D170" s="12">
        <v>100000168</v>
      </c>
      <c r="E170">
        <v>1</v>
      </c>
      <c r="F170">
        <v>1</v>
      </c>
      <c r="G170">
        <v>1</v>
      </c>
      <c r="H170">
        <v>1</v>
      </c>
      <c r="I170">
        <v>1</v>
      </c>
      <c r="J170">
        <v>2</v>
      </c>
      <c r="K170">
        <v>4</v>
      </c>
      <c r="L170">
        <v>15</v>
      </c>
      <c r="M170" t="b">
        <v>1</v>
      </c>
      <c r="N170" t="s">
        <v>781</v>
      </c>
      <c r="O170" t="s">
        <v>7242</v>
      </c>
      <c r="P170">
        <v>1.5</v>
      </c>
      <c r="Q170" t="s">
        <v>273</v>
      </c>
      <c r="R170">
        <v>0</v>
      </c>
      <c r="S170" t="s">
        <v>273</v>
      </c>
      <c r="T170">
        <v>0</v>
      </c>
      <c r="U170">
        <v>0</v>
      </c>
      <c r="V170" t="s">
        <v>273</v>
      </c>
      <c r="W170" t="s">
        <v>273</v>
      </c>
      <c r="X170" t="s">
        <v>273</v>
      </c>
      <c r="Y170">
        <v>0</v>
      </c>
      <c r="Z170">
        <v>3</v>
      </c>
      <c r="AA170" t="s">
        <v>5240</v>
      </c>
    </row>
    <row r="171" spans="1:27">
      <c r="A171">
        <v>269</v>
      </c>
      <c r="B171" t="s">
        <v>4535</v>
      </c>
      <c r="C171" s="1">
        <v>1</v>
      </c>
      <c r="D171" s="12">
        <v>100000169</v>
      </c>
      <c r="E171">
        <v>1</v>
      </c>
      <c r="F171">
        <v>1</v>
      </c>
      <c r="G171">
        <v>1</v>
      </c>
      <c r="H171">
        <v>1</v>
      </c>
      <c r="I171">
        <v>1</v>
      </c>
      <c r="J171">
        <v>2</v>
      </c>
      <c r="K171">
        <v>4</v>
      </c>
      <c r="L171">
        <v>15</v>
      </c>
      <c r="M171" t="b">
        <v>1</v>
      </c>
      <c r="N171" t="s">
        <v>781</v>
      </c>
      <c r="O171" t="s">
        <v>7242</v>
      </c>
      <c r="P171">
        <v>1.5</v>
      </c>
      <c r="Q171" t="s">
        <v>273</v>
      </c>
      <c r="R171">
        <v>0</v>
      </c>
      <c r="S171" t="s">
        <v>273</v>
      </c>
      <c r="T171">
        <v>0</v>
      </c>
      <c r="U171">
        <v>0</v>
      </c>
      <c r="V171" t="s">
        <v>273</v>
      </c>
      <c r="W171" t="s">
        <v>273</v>
      </c>
      <c r="X171" t="s">
        <v>273</v>
      </c>
      <c r="Y171">
        <v>0</v>
      </c>
      <c r="Z171">
        <v>3</v>
      </c>
      <c r="AA171" t="s">
        <v>5241</v>
      </c>
    </row>
    <row r="172" spans="1:27">
      <c r="A172">
        <v>270</v>
      </c>
      <c r="B172" t="s">
        <v>4535</v>
      </c>
      <c r="C172" s="1">
        <v>3.5</v>
      </c>
      <c r="D172" s="12">
        <v>100000170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2</v>
      </c>
      <c r="K172">
        <v>2</v>
      </c>
      <c r="L172">
        <v>15</v>
      </c>
      <c r="M172" t="b">
        <v>1</v>
      </c>
      <c r="N172" t="s">
        <v>781</v>
      </c>
      <c r="O172" t="s">
        <v>7241</v>
      </c>
      <c r="P172">
        <v>0.1</v>
      </c>
      <c r="Q172" t="s">
        <v>273</v>
      </c>
      <c r="R172">
        <v>0</v>
      </c>
      <c r="S172" t="s">
        <v>273</v>
      </c>
      <c r="T172">
        <v>0</v>
      </c>
      <c r="U172">
        <v>0</v>
      </c>
      <c r="V172" t="s">
        <v>273</v>
      </c>
      <c r="W172" t="s">
        <v>273</v>
      </c>
      <c r="X172" t="s">
        <v>273</v>
      </c>
      <c r="Y172">
        <v>0</v>
      </c>
      <c r="Z172">
        <v>3</v>
      </c>
      <c r="AA172" t="s">
        <v>5242</v>
      </c>
    </row>
    <row r="173" spans="1:27">
      <c r="A173">
        <v>271</v>
      </c>
      <c r="B173" t="s">
        <v>4535</v>
      </c>
      <c r="C173" s="1">
        <v>3.5</v>
      </c>
      <c r="D173" s="12">
        <v>100000171</v>
      </c>
      <c r="E173">
        <v>1</v>
      </c>
      <c r="F173">
        <v>1</v>
      </c>
      <c r="G173">
        <v>1</v>
      </c>
      <c r="H173">
        <v>1</v>
      </c>
      <c r="I173">
        <v>1</v>
      </c>
      <c r="J173">
        <v>2</v>
      </c>
      <c r="K173">
        <v>2</v>
      </c>
      <c r="L173">
        <v>15</v>
      </c>
      <c r="M173" t="b">
        <v>1</v>
      </c>
      <c r="N173" t="s">
        <v>781</v>
      </c>
      <c r="O173" t="s">
        <v>7241</v>
      </c>
      <c r="P173">
        <v>0.1</v>
      </c>
      <c r="Q173" t="s">
        <v>273</v>
      </c>
      <c r="R173">
        <v>0</v>
      </c>
      <c r="S173" t="s">
        <v>273</v>
      </c>
      <c r="T173">
        <v>0</v>
      </c>
      <c r="U173">
        <v>0</v>
      </c>
      <c r="V173" t="s">
        <v>273</v>
      </c>
      <c r="W173" t="s">
        <v>273</v>
      </c>
      <c r="X173" t="s">
        <v>273</v>
      </c>
      <c r="Y173">
        <v>0</v>
      </c>
      <c r="Z173">
        <v>3</v>
      </c>
      <c r="AA173" t="s">
        <v>5243</v>
      </c>
    </row>
    <row r="174" spans="1:27">
      <c r="A174">
        <v>272</v>
      </c>
      <c r="B174" t="s">
        <v>4535</v>
      </c>
      <c r="C174" s="1">
        <v>3.5</v>
      </c>
      <c r="D174" s="12">
        <v>100000172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2</v>
      </c>
      <c r="K174">
        <v>2</v>
      </c>
      <c r="L174">
        <v>15</v>
      </c>
      <c r="M174" t="b">
        <v>1</v>
      </c>
      <c r="N174" t="s">
        <v>781</v>
      </c>
      <c r="O174" t="s">
        <v>7241</v>
      </c>
      <c r="P174">
        <v>0.1</v>
      </c>
      <c r="Q174" t="s">
        <v>273</v>
      </c>
      <c r="R174">
        <v>0</v>
      </c>
      <c r="S174" t="s">
        <v>273</v>
      </c>
      <c r="T174">
        <v>0</v>
      </c>
      <c r="U174">
        <v>0</v>
      </c>
      <c r="V174" t="s">
        <v>273</v>
      </c>
      <c r="W174" t="s">
        <v>273</v>
      </c>
      <c r="X174" t="s">
        <v>273</v>
      </c>
      <c r="Y174">
        <v>0</v>
      </c>
      <c r="Z174">
        <v>3</v>
      </c>
      <c r="AA174" t="s">
        <v>5244</v>
      </c>
    </row>
    <row r="175" spans="1:27">
      <c r="A175">
        <v>273</v>
      </c>
      <c r="B175" t="s">
        <v>4535</v>
      </c>
      <c r="C175" s="1">
        <v>3.5</v>
      </c>
      <c r="D175" s="12">
        <v>100000173</v>
      </c>
      <c r="E175">
        <v>1</v>
      </c>
      <c r="F175">
        <v>1</v>
      </c>
      <c r="G175">
        <v>1</v>
      </c>
      <c r="H175">
        <v>1</v>
      </c>
      <c r="I175">
        <v>1</v>
      </c>
      <c r="J175">
        <v>2</v>
      </c>
      <c r="K175">
        <v>2</v>
      </c>
      <c r="L175">
        <v>15</v>
      </c>
      <c r="M175" t="b">
        <v>1</v>
      </c>
      <c r="N175" t="s">
        <v>781</v>
      </c>
      <c r="O175" t="s">
        <v>7241</v>
      </c>
      <c r="P175">
        <v>0.1</v>
      </c>
      <c r="Q175" t="s">
        <v>273</v>
      </c>
      <c r="R175">
        <v>0</v>
      </c>
      <c r="S175" t="s">
        <v>273</v>
      </c>
      <c r="T175">
        <v>0</v>
      </c>
      <c r="U175">
        <v>0</v>
      </c>
      <c r="V175" t="s">
        <v>273</v>
      </c>
      <c r="W175" t="s">
        <v>273</v>
      </c>
      <c r="X175" t="s">
        <v>273</v>
      </c>
      <c r="Y175">
        <v>0</v>
      </c>
      <c r="Z175">
        <v>3</v>
      </c>
      <c r="AA175" t="s">
        <v>5245</v>
      </c>
    </row>
    <row r="176" spans="1:27">
      <c r="A176">
        <v>274</v>
      </c>
      <c r="B176" t="s">
        <v>4535</v>
      </c>
      <c r="C176" s="1">
        <v>1</v>
      </c>
      <c r="D176" s="12">
        <v>100000174</v>
      </c>
      <c r="E176">
        <v>1</v>
      </c>
      <c r="F176">
        <v>1</v>
      </c>
      <c r="G176">
        <v>1</v>
      </c>
      <c r="H176">
        <v>1</v>
      </c>
      <c r="I176">
        <v>1</v>
      </c>
      <c r="J176">
        <v>2</v>
      </c>
      <c r="K176">
        <v>4</v>
      </c>
      <c r="L176">
        <v>15</v>
      </c>
      <c r="M176" t="b">
        <v>1</v>
      </c>
      <c r="N176" t="s">
        <v>781</v>
      </c>
      <c r="O176" t="s">
        <v>7243</v>
      </c>
      <c r="P176">
        <v>1.5</v>
      </c>
      <c r="Q176" t="s">
        <v>273</v>
      </c>
      <c r="R176">
        <v>0</v>
      </c>
      <c r="S176" t="s">
        <v>273</v>
      </c>
      <c r="T176">
        <v>0</v>
      </c>
      <c r="U176">
        <v>0</v>
      </c>
      <c r="V176" t="s">
        <v>273</v>
      </c>
      <c r="W176" t="s">
        <v>273</v>
      </c>
      <c r="X176" t="s">
        <v>273</v>
      </c>
      <c r="Y176">
        <v>0</v>
      </c>
      <c r="Z176">
        <v>3</v>
      </c>
      <c r="AA176" t="s">
        <v>5248</v>
      </c>
    </row>
    <row r="177" spans="1:27">
      <c r="A177">
        <v>275</v>
      </c>
      <c r="B177" t="s">
        <v>4535</v>
      </c>
      <c r="C177" s="1">
        <v>1</v>
      </c>
      <c r="D177" s="12">
        <v>100000175</v>
      </c>
      <c r="E177">
        <v>1</v>
      </c>
      <c r="F177">
        <v>1</v>
      </c>
      <c r="G177">
        <v>1</v>
      </c>
      <c r="H177">
        <v>1</v>
      </c>
      <c r="I177">
        <v>1</v>
      </c>
      <c r="J177">
        <v>2</v>
      </c>
      <c r="K177">
        <v>4</v>
      </c>
      <c r="L177">
        <v>15</v>
      </c>
      <c r="M177" t="b">
        <v>1</v>
      </c>
      <c r="N177" t="s">
        <v>781</v>
      </c>
      <c r="O177" t="s">
        <v>7243</v>
      </c>
      <c r="P177">
        <v>1.5</v>
      </c>
      <c r="Q177" t="s">
        <v>273</v>
      </c>
      <c r="R177">
        <v>0</v>
      </c>
      <c r="S177" t="s">
        <v>273</v>
      </c>
      <c r="T177">
        <v>0</v>
      </c>
      <c r="U177">
        <v>0</v>
      </c>
      <c r="V177" t="s">
        <v>273</v>
      </c>
      <c r="W177" t="s">
        <v>273</v>
      </c>
      <c r="X177" t="s">
        <v>273</v>
      </c>
      <c r="Y177">
        <v>0</v>
      </c>
      <c r="Z177">
        <v>3</v>
      </c>
      <c r="AA177" t="s">
        <v>5249</v>
      </c>
    </row>
    <row r="178" spans="1:27">
      <c r="A178">
        <v>276</v>
      </c>
      <c r="B178" t="s">
        <v>4535</v>
      </c>
      <c r="C178" s="1">
        <v>1</v>
      </c>
      <c r="D178" s="12">
        <v>100000176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2</v>
      </c>
      <c r="K178">
        <v>4</v>
      </c>
      <c r="L178">
        <v>15</v>
      </c>
      <c r="M178" t="b">
        <v>1</v>
      </c>
      <c r="N178" t="s">
        <v>781</v>
      </c>
      <c r="O178" t="s">
        <v>7243</v>
      </c>
      <c r="P178">
        <v>1.5</v>
      </c>
      <c r="Q178" t="s">
        <v>273</v>
      </c>
      <c r="R178">
        <v>0</v>
      </c>
      <c r="S178" t="s">
        <v>273</v>
      </c>
      <c r="T178">
        <v>0</v>
      </c>
      <c r="U178">
        <v>0</v>
      </c>
      <c r="V178" t="s">
        <v>273</v>
      </c>
      <c r="W178" t="s">
        <v>273</v>
      </c>
      <c r="X178" t="s">
        <v>273</v>
      </c>
      <c r="Y178">
        <v>0</v>
      </c>
      <c r="Z178">
        <v>3</v>
      </c>
      <c r="AA178" t="s">
        <v>5250</v>
      </c>
    </row>
    <row r="179" spans="1:27">
      <c r="A179">
        <v>277</v>
      </c>
      <c r="B179" t="s">
        <v>4535</v>
      </c>
      <c r="C179" s="1">
        <v>1.4</v>
      </c>
      <c r="D179" s="12">
        <v>100000177</v>
      </c>
      <c r="E179">
        <v>1</v>
      </c>
      <c r="F179">
        <v>1</v>
      </c>
      <c r="G179">
        <v>1</v>
      </c>
      <c r="H179">
        <v>1</v>
      </c>
      <c r="I179">
        <v>1</v>
      </c>
      <c r="J179">
        <v>2</v>
      </c>
      <c r="K179">
        <v>2</v>
      </c>
      <c r="L179">
        <v>15</v>
      </c>
      <c r="M179" t="b">
        <v>1</v>
      </c>
      <c r="N179" t="s">
        <v>781</v>
      </c>
      <c r="O179" t="s">
        <v>7244</v>
      </c>
      <c r="P179">
        <v>0.1</v>
      </c>
      <c r="Q179" t="s">
        <v>273</v>
      </c>
      <c r="R179">
        <v>0</v>
      </c>
      <c r="S179" t="s">
        <v>273</v>
      </c>
      <c r="T179">
        <v>0</v>
      </c>
      <c r="U179">
        <v>0</v>
      </c>
      <c r="V179" t="s">
        <v>273</v>
      </c>
      <c r="W179" t="s">
        <v>273</v>
      </c>
      <c r="X179" t="s">
        <v>273</v>
      </c>
      <c r="Y179">
        <v>0</v>
      </c>
      <c r="Z179">
        <v>3</v>
      </c>
      <c r="AA179" t="s">
        <v>5251</v>
      </c>
    </row>
    <row r="180" spans="1:27">
      <c r="A180">
        <v>278</v>
      </c>
      <c r="B180" t="s">
        <v>4535</v>
      </c>
      <c r="C180" s="1">
        <v>1.4</v>
      </c>
      <c r="D180" s="12">
        <v>100000178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2</v>
      </c>
      <c r="K180">
        <v>2</v>
      </c>
      <c r="L180">
        <v>15</v>
      </c>
      <c r="M180" t="b">
        <v>1</v>
      </c>
      <c r="N180" t="s">
        <v>781</v>
      </c>
      <c r="O180" t="s">
        <v>7244</v>
      </c>
      <c r="P180">
        <v>0.1</v>
      </c>
      <c r="Q180" t="s">
        <v>273</v>
      </c>
      <c r="R180">
        <v>0</v>
      </c>
      <c r="S180" t="s">
        <v>273</v>
      </c>
      <c r="T180">
        <v>0</v>
      </c>
      <c r="U180">
        <v>0</v>
      </c>
      <c r="V180" t="s">
        <v>273</v>
      </c>
      <c r="W180" t="s">
        <v>273</v>
      </c>
      <c r="X180" t="s">
        <v>273</v>
      </c>
      <c r="Y180">
        <v>0</v>
      </c>
      <c r="Z180">
        <v>3</v>
      </c>
      <c r="AA180" t="s">
        <v>5252</v>
      </c>
    </row>
    <row r="181" spans="1:27">
      <c r="A181">
        <v>279</v>
      </c>
      <c r="B181" t="s">
        <v>4535</v>
      </c>
      <c r="C181" s="1">
        <v>1.4</v>
      </c>
      <c r="D181" s="12">
        <v>100000179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2</v>
      </c>
      <c r="K181">
        <v>2</v>
      </c>
      <c r="L181">
        <v>15</v>
      </c>
      <c r="M181" t="b">
        <v>1</v>
      </c>
      <c r="N181" t="s">
        <v>781</v>
      </c>
      <c r="O181" t="s">
        <v>7244</v>
      </c>
      <c r="P181">
        <v>0.1</v>
      </c>
      <c r="Q181" t="s">
        <v>273</v>
      </c>
      <c r="R181">
        <v>0</v>
      </c>
      <c r="S181" t="s">
        <v>273</v>
      </c>
      <c r="T181">
        <v>0</v>
      </c>
      <c r="U181">
        <v>0</v>
      </c>
      <c r="V181" t="s">
        <v>273</v>
      </c>
      <c r="W181" t="s">
        <v>273</v>
      </c>
      <c r="X181" t="s">
        <v>273</v>
      </c>
      <c r="Y181">
        <v>0</v>
      </c>
      <c r="Z181">
        <v>3</v>
      </c>
      <c r="AA181" t="s">
        <v>5253</v>
      </c>
    </row>
    <row r="182" spans="1:27">
      <c r="A182">
        <v>280</v>
      </c>
      <c r="B182" t="s">
        <v>4535</v>
      </c>
      <c r="C182" s="1">
        <v>1.4</v>
      </c>
      <c r="D182" s="12">
        <v>100000180</v>
      </c>
      <c r="E182">
        <v>1</v>
      </c>
      <c r="F182">
        <v>1</v>
      </c>
      <c r="G182">
        <v>1</v>
      </c>
      <c r="H182">
        <v>1</v>
      </c>
      <c r="I182">
        <v>1</v>
      </c>
      <c r="J182">
        <v>2</v>
      </c>
      <c r="K182">
        <v>2</v>
      </c>
      <c r="L182">
        <v>15</v>
      </c>
      <c r="M182" t="b">
        <v>1</v>
      </c>
      <c r="N182" t="s">
        <v>781</v>
      </c>
      <c r="O182" t="s">
        <v>7244</v>
      </c>
      <c r="P182">
        <v>0.1</v>
      </c>
      <c r="Q182" t="s">
        <v>273</v>
      </c>
      <c r="R182">
        <v>0</v>
      </c>
      <c r="S182" t="s">
        <v>273</v>
      </c>
      <c r="T182">
        <v>0</v>
      </c>
      <c r="U182">
        <v>0</v>
      </c>
      <c r="V182" t="s">
        <v>273</v>
      </c>
      <c r="W182" t="s">
        <v>273</v>
      </c>
      <c r="X182" t="s">
        <v>273</v>
      </c>
      <c r="Y182">
        <v>0</v>
      </c>
      <c r="Z182">
        <v>3</v>
      </c>
      <c r="AA182" t="s">
        <v>5254</v>
      </c>
    </row>
    <row r="183" spans="1:27">
      <c r="A183">
        <v>281</v>
      </c>
      <c r="B183" t="s">
        <v>4535</v>
      </c>
      <c r="C183" s="1">
        <v>1.4</v>
      </c>
      <c r="D183" s="12">
        <v>100000181</v>
      </c>
      <c r="E183">
        <v>1</v>
      </c>
      <c r="F183">
        <v>1</v>
      </c>
      <c r="G183">
        <v>1</v>
      </c>
      <c r="H183">
        <v>1</v>
      </c>
      <c r="I183">
        <v>1</v>
      </c>
      <c r="J183">
        <v>2</v>
      </c>
      <c r="K183">
        <v>2</v>
      </c>
      <c r="L183">
        <v>15</v>
      </c>
      <c r="M183" t="b">
        <v>1</v>
      </c>
      <c r="N183" t="s">
        <v>781</v>
      </c>
      <c r="O183" t="s">
        <v>7244</v>
      </c>
      <c r="P183">
        <v>0.1</v>
      </c>
      <c r="Q183" t="s">
        <v>273</v>
      </c>
      <c r="R183">
        <v>0</v>
      </c>
      <c r="S183" t="s">
        <v>273</v>
      </c>
      <c r="T183">
        <v>0</v>
      </c>
      <c r="U183">
        <v>0</v>
      </c>
      <c r="V183" t="s">
        <v>273</v>
      </c>
      <c r="W183" t="s">
        <v>273</v>
      </c>
      <c r="X183" t="s">
        <v>273</v>
      </c>
      <c r="Y183">
        <v>0</v>
      </c>
      <c r="Z183">
        <v>3</v>
      </c>
      <c r="AA183" t="s">
        <v>5255</v>
      </c>
    </row>
    <row r="184" spans="1:27">
      <c r="A184">
        <v>282</v>
      </c>
      <c r="B184" t="s">
        <v>4535</v>
      </c>
      <c r="C184" s="1">
        <v>4</v>
      </c>
      <c r="D184" s="12">
        <v>100000182</v>
      </c>
      <c r="E184">
        <v>1</v>
      </c>
      <c r="F184">
        <v>1</v>
      </c>
      <c r="G184">
        <v>1</v>
      </c>
      <c r="H184">
        <v>1</v>
      </c>
      <c r="I184">
        <v>1</v>
      </c>
      <c r="J184">
        <v>2</v>
      </c>
      <c r="K184">
        <v>2</v>
      </c>
      <c r="L184">
        <v>15</v>
      </c>
      <c r="M184" t="b">
        <v>1</v>
      </c>
      <c r="N184" t="s">
        <v>781</v>
      </c>
      <c r="O184" t="s">
        <v>7245</v>
      </c>
      <c r="P184">
        <v>0.1</v>
      </c>
      <c r="Q184" t="s">
        <v>273</v>
      </c>
      <c r="R184">
        <v>0</v>
      </c>
      <c r="S184" t="s">
        <v>273</v>
      </c>
      <c r="T184">
        <v>0</v>
      </c>
      <c r="U184">
        <v>0</v>
      </c>
      <c r="V184" t="s">
        <v>273</v>
      </c>
      <c r="W184" t="s">
        <v>273</v>
      </c>
      <c r="X184" t="s">
        <v>273</v>
      </c>
      <c r="Y184">
        <v>0</v>
      </c>
      <c r="Z184">
        <v>3</v>
      </c>
      <c r="AA184" t="s">
        <v>5256</v>
      </c>
    </row>
    <row r="185" spans="1:27">
      <c r="A185">
        <v>283</v>
      </c>
      <c r="B185" t="s">
        <v>4535</v>
      </c>
      <c r="C185" s="1">
        <v>4</v>
      </c>
      <c r="D185" s="12">
        <v>100000183</v>
      </c>
      <c r="E185">
        <v>1</v>
      </c>
      <c r="F185">
        <v>1</v>
      </c>
      <c r="G185">
        <v>1</v>
      </c>
      <c r="H185">
        <v>1</v>
      </c>
      <c r="I185">
        <v>1</v>
      </c>
      <c r="J185">
        <v>2</v>
      </c>
      <c r="K185">
        <v>2</v>
      </c>
      <c r="L185">
        <v>15</v>
      </c>
      <c r="M185" t="b">
        <v>1</v>
      </c>
      <c r="N185" t="s">
        <v>781</v>
      </c>
      <c r="O185" t="s">
        <v>7245</v>
      </c>
      <c r="P185">
        <v>0.1</v>
      </c>
      <c r="Q185" t="s">
        <v>273</v>
      </c>
      <c r="R185">
        <v>0</v>
      </c>
      <c r="S185" t="s">
        <v>273</v>
      </c>
      <c r="T185">
        <v>0</v>
      </c>
      <c r="U185">
        <v>0</v>
      </c>
      <c r="V185" t="s">
        <v>273</v>
      </c>
      <c r="W185" t="s">
        <v>273</v>
      </c>
      <c r="X185" t="s">
        <v>273</v>
      </c>
      <c r="Y185">
        <v>0</v>
      </c>
      <c r="Z185">
        <v>3</v>
      </c>
      <c r="AA185" t="s">
        <v>5257</v>
      </c>
    </row>
    <row r="186" spans="1:27">
      <c r="A186">
        <v>284</v>
      </c>
      <c r="B186" t="s">
        <v>4535</v>
      </c>
      <c r="C186" s="1">
        <v>4</v>
      </c>
      <c r="D186" s="12">
        <v>100000184</v>
      </c>
      <c r="E186">
        <v>1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2</v>
      </c>
      <c r="L186">
        <v>15</v>
      </c>
      <c r="M186" t="b">
        <v>1</v>
      </c>
      <c r="N186" t="s">
        <v>781</v>
      </c>
      <c r="O186" t="s">
        <v>7245</v>
      </c>
      <c r="P186">
        <v>0.1</v>
      </c>
      <c r="Q186" t="s">
        <v>273</v>
      </c>
      <c r="R186">
        <v>0</v>
      </c>
      <c r="S186" t="s">
        <v>273</v>
      </c>
      <c r="T186">
        <v>0</v>
      </c>
      <c r="U186">
        <v>0</v>
      </c>
      <c r="V186" t="s">
        <v>273</v>
      </c>
      <c r="W186" t="s">
        <v>273</v>
      </c>
      <c r="X186" t="s">
        <v>273</v>
      </c>
      <c r="Y186">
        <v>0</v>
      </c>
      <c r="Z186">
        <v>3</v>
      </c>
      <c r="AA186" t="s">
        <v>5258</v>
      </c>
    </row>
    <row r="187" spans="1:27">
      <c r="A187">
        <v>285</v>
      </c>
      <c r="B187" t="s">
        <v>4535</v>
      </c>
      <c r="C187" s="1">
        <v>0.7</v>
      </c>
      <c r="D187" s="12">
        <v>100000185</v>
      </c>
      <c r="E187">
        <v>1</v>
      </c>
      <c r="F187">
        <v>1</v>
      </c>
      <c r="G187">
        <v>1</v>
      </c>
      <c r="H187">
        <v>1</v>
      </c>
      <c r="I187">
        <v>1</v>
      </c>
      <c r="J187">
        <v>2</v>
      </c>
      <c r="K187">
        <v>4</v>
      </c>
      <c r="L187">
        <v>15</v>
      </c>
      <c r="M187" t="b">
        <v>1</v>
      </c>
      <c r="N187" t="s">
        <v>781</v>
      </c>
      <c r="O187" t="s">
        <v>7246</v>
      </c>
      <c r="P187">
        <v>1.5</v>
      </c>
      <c r="Q187" t="s">
        <v>273</v>
      </c>
      <c r="R187">
        <v>0</v>
      </c>
      <c r="S187" t="s">
        <v>273</v>
      </c>
      <c r="T187">
        <v>0</v>
      </c>
      <c r="U187">
        <v>0</v>
      </c>
      <c r="V187" t="s">
        <v>273</v>
      </c>
      <c r="W187" t="s">
        <v>273</v>
      </c>
      <c r="X187" t="s">
        <v>273</v>
      </c>
      <c r="Y187">
        <v>0</v>
      </c>
      <c r="Z187">
        <v>3</v>
      </c>
      <c r="AA187" t="s">
        <v>5259</v>
      </c>
    </row>
    <row r="188" spans="1:27">
      <c r="A188">
        <v>286</v>
      </c>
      <c r="B188" t="s">
        <v>4535</v>
      </c>
      <c r="C188" s="1">
        <v>0.7</v>
      </c>
      <c r="D188" s="12">
        <v>100000186</v>
      </c>
      <c r="E188">
        <v>1</v>
      </c>
      <c r="F188">
        <v>1</v>
      </c>
      <c r="G188">
        <v>1</v>
      </c>
      <c r="H188">
        <v>1</v>
      </c>
      <c r="I188">
        <v>1</v>
      </c>
      <c r="J188">
        <v>2</v>
      </c>
      <c r="K188">
        <v>4</v>
      </c>
      <c r="L188">
        <v>15</v>
      </c>
      <c r="M188" t="b">
        <v>1</v>
      </c>
      <c r="N188" t="s">
        <v>781</v>
      </c>
      <c r="O188" t="s">
        <v>7246</v>
      </c>
      <c r="P188">
        <v>1.5</v>
      </c>
      <c r="Q188" t="s">
        <v>273</v>
      </c>
      <c r="R188">
        <v>0</v>
      </c>
      <c r="S188" t="s">
        <v>273</v>
      </c>
      <c r="T188">
        <v>0</v>
      </c>
      <c r="U188">
        <v>0</v>
      </c>
      <c r="V188" t="s">
        <v>273</v>
      </c>
      <c r="W188" t="s">
        <v>273</v>
      </c>
      <c r="X188" t="s">
        <v>273</v>
      </c>
      <c r="Y188">
        <v>0</v>
      </c>
      <c r="Z188">
        <v>3</v>
      </c>
      <c r="AA188" t="s">
        <v>5260</v>
      </c>
    </row>
    <row r="189" spans="1:27">
      <c r="A189">
        <v>287</v>
      </c>
      <c r="B189" t="s">
        <v>4535</v>
      </c>
      <c r="C189" s="1">
        <v>0.4</v>
      </c>
      <c r="D189" s="12">
        <v>100000187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2</v>
      </c>
      <c r="K189">
        <v>4</v>
      </c>
      <c r="L189">
        <v>15</v>
      </c>
      <c r="M189" t="b">
        <v>1</v>
      </c>
      <c r="N189" t="s">
        <v>781</v>
      </c>
      <c r="O189" t="s">
        <v>7247</v>
      </c>
      <c r="P189">
        <v>1.5</v>
      </c>
      <c r="Q189" t="s">
        <v>273</v>
      </c>
      <c r="R189">
        <v>0</v>
      </c>
      <c r="S189" t="s">
        <v>273</v>
      </c>
      <c r="T189">
        <v>0</v>
      </c>
      <c r="U189">
        <v>0</v>
      </c>
      <c r="V189" t="s">
        <v>273</v>
      </c>
      <c r="W189" t="s">
        <v>273</v>
      </c>
      <c r="X189" t="s">
        <v>273</v>
      </c>
      <c r="Y189">
        <v>0</v>
      </c>
      <c r="Z189">
        <v>3</v>
      </c>
      <c r="AA189" t="s">
        <v>5261</v>
      </c>
    </row>
    <row r="190" spans="1:27">
      <c r="A190">
        <v>288</v>
      </c>
      <c r="B190" t="s">
        <v>4535</v>
      </c>
      <c r="C190" s="1">
        <v>0.4</v>
      </c>
      <c r="D190" s="12">
        <v>100000188</v>
      </c>
      <c r="E190">
        <v>1</v>
      </c>
      <c r="F190">
        <v>1</v>
      </c>
      <c r="G190">
        <v>1</v>
      </c>
      <c r="H190">
        <v>1</v>
      </c>
      <c r="I190">
        <v>1</v>
      </c>
      <c r="J190">
        <v>2</v>
      </c>
      <c r="K190">
        <v>4</v>
      </c>
      <c r="L190">
        <v>15</v>
      </c>
      <c r="M190" t="b">
        <v>1</v>
      </c>
      <c r="N190" t="s">
        <v>781</v>
      </c>
      <c r="O190" t="s">
        <v>7247</v>
      </c>
      <c r="P190">
        <v>1.5</v>
      </c>
      <c r="Q190" t="s">
        <v>273</v>
      </c>
      <c r="R190">
        <v>0</v>
      </c>
      <c r="S190" t="s">
        <v>273</v>
      </c>
      <c r="T190">
        <v>0</v>
      </c>
      <c r="U190">
        <v>0</v>
      </c>
      <c r="V190" t="s">
        <v>273</v>
      </c>
      <c r="W190" t="s">
        <v>273</v>
      </c>
      <c r="X190" t="s">
        <v>273</v>
      </c>
      <c r="Y190">
        <v>0</v>
      </c>
      <c r="Z190">
        <v>3</v>
      </c>
      <c r="AA190" t="s">
        <v>5262</v>
      </c>
    </row>
    <row r="191" spans="1:27">
      <c r="A191">
        <v>289</v>
      </c>
      <c r="B191" t="s">
        <v>4535</v>
      </c>
      <c r="C191" s="1">
        <v>1.5</v>
      </c>
      <c r="D191" s="12">
        <v>100000189</v>
      </c>
      <c r="E191">
        <v>1</v>
      </c>
      <c r="F191">
        <v>1</v>
      </c>
      <c r="G191">
        <v>1</v>
      </c>
      <c r="H191">
        <v>1</v>
      </c>
      <c r="I191">
        <v>1</v>
      </c>
      <c r="J191">
        <v>2</v>
      </c>
      <c r="K191">
        <v>4</v>
      </c>
      <c r="L191">
        <v>15</v>
      </c>
      <c r="M191" t="b">
        <v>1</v>
      </c>
      <c r="N191" t="s">
        <v>781</v>
      </c>
      <c r="O191" t="s">
        <v>7248</v>
      </c>
      <c r="P191">
        <v>1.5</v>
      </c>
      <c r="Q191" t="s">
        <v>273</v>
      </c>
      <c r="R191">
        <v>0</v>
      </c>
      <c r="S191" t="s">
        <v>273</v>
      </c>
      <c r="T191">
        <v>0</v>
      </c>
      <c r="U191">
        <v>0</v>
      </c>
      <c r="V191" t="s">
        <v>273</v>
      </c>
      <c r="W191" t="s">
        <v>273</v>
      </c>
      <c r="X191" t="s">
        <v>273</v>
      </c>
      <c r="Y191">
        <v>0</v>
      </c>
      <c r="Z191">
        <v>3</v>
      </c>
      <c r="AA191" t="s">
        <v>5263</v>
      </c>
    </row>
    <row r="192" spans="1:27">
      <c r="A192">
        <v>290</v>
      </c>
      <c r="B192" t="s">
        <v>4535</v>
      </c>
      <c r="C192" s="1">
        <v>1.5</v>
      </c>
      <c r="D192" s="12">
        <v>100000190</v>
      </c>
      <c r="E192">
        <v>1</v>
      </c>
      <c r="F192">
        <v>1</v>
      </c>
      <c r="G192">
        <v>1</v>
      </c>
      <c r="H192">
        <v>1</v>
      </c>
      <c r="I192">
        <v>1</v>
      </c>
      <c r="J192">
        <v>2</v>
      </c>
      <c r="K192">
        <v>4</v>
      </c>
      <c r="L192">
        <v>15</v>
      </c>
      <c r="M192" t="b">
        <v>1</v>
      </c>
      <c r="N192" t="s">
        <v>781</v>
      </c>
      <c r="O192" t="s">
        <v>7248</v>
      </c>
      <c r="P192">
        <v>1.5</v>
      </c>
      <c r="Q192" t="s">
        <v>273</v>
      </c>
      <c r="R192">
        <v>0</v>
      </c>
      <c r="S192" t="s">
        <v>273</v>
      </c>
      <c r="T192">
        <v>0</v>
      </c>
      <c r="U192">
        <v>0</v>
      </c>
      <c r="V192" t="s">
        <v>273</v>
      </c>
      <c r="W192" t="s">
        <v>273</v>
      </c>
      <c r="X192" t="s">
        <v>273</v>
      </c>
      <c r="Y192">
        <v>0</v>
      </c>
      <c r="Z192">
        <v>3</v>
      </c>
      <c r="AA192" t="s">
        <v>5264</v>
      </c>
    </row>
    <row r="193" spans="1:27">
      <c r="A193">
        <v>291</v>
      </c>
      <c r="B193" t="s">
        <v>4535</v>
      </c>
      <c r="C193" s="1">
        <v>1.2</v>
      </c>
      <c r="D193" s="12">
        <v>100000191</v>
      </c>
      <c r="E193">
        <v>1</v>
      </c>
      <c r="F193">
        <v>1</v>
      </c>
      <c r="G193">
        <v>1</v>
      </c>
      <c r="H193">
        <v>1</v>
      </c>
      <c r="I193">
        <v>1</v>
      </c>
      <c r="J193">
        <v>2</v>
      </c>
      <c r="K193">
        <v>2</v>
      </c>
      <c r="L193">
        <v>15</v>
      </c>
      <c r="M193" t="b">
        <v>1</v>
      </c>
      <c r="N193" t="s">
        <v>781</v>
      </c>
      <c r="O193" t="s">
        <v>7249</v>
      </c>
      <c r="P193">
        <v>0.1</v>
      </c>
      <c r="Q193" t="s">
        <v>273</v>
      </c>
      <c r="R193">
        <v>0</v>
      </c>
      <c r="S193" t="s">
        <v>273</v>
      </c>
      <c r="T193">
        <v>0</v>
      </c>
      <c r="U193">
        <v>0</v>
      </c>
      <c r="V193" t="s">
        <v>273</v>
      </c>
      <c r="W193" t="s">
        <v>273</v>
      </c>
      <c r="X193" t="s">
        <v>273</v>
      </c>
      <c r="Y193">
        <v>0</v>
      </c>
      <c r="Z193">
        <v>3</v>
      </c>
      <c r="AA193" t="s">
        <v>5266</v>
      </c>
    </row>
    <row r="194" spans="1:27">
      <c r="A194">
        <v>292</v>
      </c>
      <c r="B194" t="s">
        <v>4535</v>
      </c>
      <c r="C194" s="1">
        <v>1.2</v>
      </c>
      <c r="D194" s="12">
        <v>100000192</v>
      </c>
      <c r="E194">
        <v>1</v>
      </c>
      <c r="F194">
        <v>1</v>
      </c>
      <c r="G194">
        <v>1</v>
      </c>
      <c r="H194">
        <v>1</v>
      </c>
      <c r="I194">
        <v>1</v>
      </c>
      <c r="J194">
        <v>2</v>
      </c>
      <c r="K194">
        <v>2</v>
      </c>
      <c r="L194">
        <v>15</v>
      </c>
      <c r="M194" t="b">
        <v>1</v>
      </c>
      <c r="N194" t="s">
        <v>781</v>
      </c>
      <c r="O194" t="s">
        <v>7249</v>
      </c>
      <c r="P194">
        <v>0.1</v>
      </c>
      <c r="Q194" t="s">
        <v>273</v>
      </c>
      <c r="R194">
        <v>0</v>
      </c>
      <c r="S194" t="s">
        <v>273</v>
      </c>
      <c r="T194">
        <v>0</v>
      </c>
      <c r="U194">
        <v>0</v>
      </c>
      <c r="V194" t="s">
        <v>273</v>
      </c>
      <c r="W194" t="s">
        <v>273</v>
      </c>
      <c r="X194" t="s">
        <v>273</v>
      </c>
      <c r="Y194">
        <v>0</v>
      </c>
      <c r="Z194">
        <v>3</v>
      </c>
      <c r="AA194" t="s">
        <v>5267</v>
      </c>
    </row>
    <row r="195" spans="1:27">
      <c r="A195">
        <v>293</v>
      </c>
      <c r="B195" t="s">
        <v>4535</v>
      </c>
      <c r="C195" s="1">
        <v>1.2</v>
      </c>
      <c r="D195" s="12">
        <v>100000193</v>
      </c>
      <c r="E195">
        <v>1</v>
      </c>
      <c r="F195">
        <v>1</v>
      </c>
      <c r="G195">
        <v>1</v>
      </c>
      <c r="H195">
        <v>1</v>
      </c>
      <c r="I195">
        <v>1</v>
      </c>
      <c r="J195">
        <v>2</v>
      </c>
      <c r="K195">
        <v>2</v>
      </c>
      <c r="L195">
        <v>15</v>
      </c>
      <c r="M195" t="b">
        <v>1</v>
      </c>
      <c r="N195" t="s">
        <v>781</v>
      </c>
      <c r="O195" t="s">
        <v>7249</v>
      </c>
      <c r="P195">
        <v>0.1</v>
      </c>
      <c r="Q195" t="s">
        <v>273</v>
      </c>
      <c r="R195">
        <v>0</v>
      </c>
      <c r="S195" t="s">
        <v>273</v>
      </c>
      <c r="T195">
        <v>0</v>
      </c>
      <c r="U195">
        <v>0</v>
      </c>
      <c r="V195" t="s">
        <v>273</v>
      </c>
      <c r="W195" t="s">
        <v>273</v>
      </c>
      <c r="X195" t="s">
        <v>273</v>
      </c>
      <c r="Y195">
        <v>0</v>
      </c>
      <c r="Z195">
        <v>3</v>
      </c>
      <c r="AA195" t="s">
        <v>5268</v>
      </c>
    </row>
    <row r="196" spans="1:27">
      <c r="A196">
        <v>294</v>
      </c>
      <c r="B196" t="s">
        <v>4535</v>
      </c>
      <c r="C196" s="1">
        <v>1.6</v>
      </c>
      <c r="D196" s="12">
        <v>100000194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2</v>
      </c>
      <c r="K196">
        <v>2</v>
      </c>
      <c r="L196">
        <v>15</v>
      </c>
      <c r="M196" t="b">
        <v>1</v>
      </c>
      <c r="N196" t="s">
        <v>781</v>
      </c>
      <c r="O196" t="s">
        <v>7250</v>
      </c>
      <c r="P196">
        <v>0.1</v>
      </c>
      <c r="Q196" t="s">
        <v>273</v>
      </c>
      <c r="R196">
        <v>0</v>
      </c>
      <c r="S196" t="s">
        <v>273</v>
      </c>
      <c r="T196">
        <v>0</v>
      </c>
      <c r="U196">
        <v>0</v>
      </c>
      <c r="V196" t="s">
        <v>273</v>
      </c>
      <c r="W196" t="s">
        <v>273</v>
      </c>
      <c r="X196" t="s">
        <v>273</v>
      </c>
      <c r="Y196">
        <v>0</v>
      </c>
      <c r="Z196">
        <v>3</v>
      </c>
      <c r="AA196" t="s">
        <v>5269</v>
      </c>
    </row>
    <row r="197" spans="1:27">
      <c r="A197">
        <v>295</v>
      </c>
      <c r="B197" t="s">
        <v>4535</v>
      </c>
      <c r="C197" s="1">
        <v>1.6</v>
      </c>
      <c r="D197" s="12">
        <v>100000195</v>
      </c>
      <c r="E197">
        <v>1</v>
      </c>
      <c r="F197">
        <v>1</v>
      </c>
      <c r="G197">
        <v>1</v>
      </c>
      <c r="H197">
        <v>1</v>
      </c>
      <c r="I197">
        <v>1</v>
      </c>
      <c r="J197">
        <v>2</v>
      </c>
      <c r="K197">
        <v>2</v>
      </c>
      <c r="L197">
        <v>15</v>
      </c>
      <c r="M197" t="b">
        <v>1</v>
      </c>
      <c r="N197" t="s">
        <v>781</v>
      </c>
      <c r="O197" t="s">
        <v>7250</v>
      </c>
      <c r="P197">
        <v>0.1</v>
      </c>
      <c r="Q197" t="s">
        <v>273</v>
      </c>
      <c r="R197">
        <v>0</v>
      </c>
      <c r="S197" t="s">
        <v>273</v>
      </c>
      <c r="T197">
        <v>0</v>
      </c>
      <c r="U197">
        <v>0</v>
      </c>
      <c r="V197" t="s">
        <v>273</v>
      </c>
      <c r="W197" t="s">
        <v>273</v>
      </c>
      <c r="X197" t="s">
        <v>273</v>
      </c>
      <c r="Y197">
        <v>0</v>
      </c>
      <c r="Z197">
        <v>3</v>
      </c>
      <c r="AA197" t="s">
        <v>5270</v>
      </c>
    </row>
    <row r="198" spans="1:27">
      <c r="A198">
        <v>296</v>
      </c>
      <c r="B198" t="s">
        <v>4535</v>
      </c>
      <c r="C198" s="1">
        <v>1.6</v>
      </c>
      <c r="D198" s="12">
        <v>100000196</v>
      </c>
      <c r="E198">
        <v>1</v>
      </c>
      <c r="F198">
        <v>1</v>
      </c>
      <c r="G198">
        <v>1</v>
      </c>
      <c r="H198">
        <v>1</v>
      </c>
      <c r="I198">
        <v>1</v>
      </c>
      <c r="J198">
        <v>2</v>
      </c>
      <c r="K198">
        <v>2</v>
      </c>
      <c r="L198">
        <v>15</v>
      </c>
      <c r="M198" t="b">
        <v>1</v>
      </c>
      <c r="N198" t="s">
        <v>781</v>
      </c>
      <c r="O198" t="s">
        <v>7250</v>
      </c>
      <c r="P198">
        <v>0.1</v>
      </c>
      <c r="Q198" t="s">
        <v>273</v>
      </c>
      <c r="R198">
        <v>0</v>
      </c>
      <c r="S198" t="s">
        <v>273</v>
      </c>
      <c r="T198">
        <v>0</v>
      </c>
      <c r="U198">
        <v>0</v>
      </c>
      <c r="V198" t="s">
        <v>273</v>
      </c>
      <c r="W198" t="s">
        <v>273</v>
      </c>
      <c r="X198" t="s">
        <v>273</v>
      </c>
      <c r="Y198">
        <v>0</v>
      </c>
      <c r="Z198">
        <v>3</v>
      </c>
      <c r="AA198" t="s">
        <v>5271</v>
      </c>
    </row>
    <row r="199" spans="1:27">
      <c r="A199">
        <v>297</v>
      </c>
      <c r="B199" t="s">
        <v>4535</v>
      </c>
      <c r="C199" s="1">
        <v>1.6</v>
      </c>
      <c r="D199" s="12">
        <v>100000197</v>
      </c>
      <c r="E199">
        <v>1</v>
      </c>
      <c r="F199">
        <v>1</v>
      </c>
      <c r="G199">
        <v>1</v>
      </c>
      <c r="H199">
        <v>1</v>
      </c>
      <c r="I199">
        <v>1</v>
      </c>
      <c r="J199">
        <v>2</v>
      </c>
      <c r="K199">
        <v>2</v>
      </c>
      <c r="L199">
        <v>15</v>
      </c>
      <c r="M199" t="b">
        <v>1</v>
      </c>
      <c r="N199" t="s">
        <v>781</v>
      </c>
      <c r="O199" t="s">
        <v>7251</v>
      </c>
      <c r="P199">
        <v>0.1</v>
      </c>
      <c r="Q199" t="s">
        <v>273</v>
      </c>
      <c r="R199">
        <v>0</v>
      </c>
      <c r="S199" t="s">
        <v>273</v>
      </c>
      <c r="T199">
        <v>0</v>
      </c>
      <c r="U199">
        <v>0</v>
      </c>
      <c r="V199" t="s">
        <v>273</v>
      </c>
      <c r="W199" t="s">
        <v>273</v>
      </c>
      <c r="X199" t="s">
        <v>273</v>
      </c>
      <c r="Y199">
        <v>0</v>
      </c>
      <c r="Z199">
        <v>3</v>
      </c>
      <c r="AA199" t="s">
        <v>5272</v>
      </c>
    </row>
    <row r="200" spans="1:27">
      <c r="A200">
        <v>298</v>
      </c>
      <c r="B200" t="s">
        <v>4535</v>
      </c>
      <c r="C200" s="1">
        <v>1.6</v>
      </c>
      <c r="D200" s="12">
        <v>100000198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2</v>
      </c>
      <c r="K200">
        <v>2</v>
      </c>
      <c r="L200">
        <v>15</v>
      </c>
      <c r="M200" t="b">
        <v>1</v>
      </c>
      <c r="N200" t="s">
        <v>781</v>
      </c>
      <c r="O200" t="s">
        <v>7251</v>
      </c>
      <c r="P200">
        <v>0.1</v>
      </c>
      <c r="Q200" t="s">
        <v>273</v>
      </c>
      <c r="R200">
        <v>0</v>
      </c>
      <c r="S200" t="s">
        <v>273</v>
      </c>
      <c r="T200">
        <v>0</v>
      </c>
      <c r="U200">
        <v>0</v>
      </c>
      <c r="V200" t="s">
        <v>273</v>
      </c>
      <c r="W200" t="s">
        <v>273</v>
      </c>
      <c r="X200" t="s">
        <v>273</v>
      </c>
      <c r="Y200">
        <v>0</v>
      </c>
      <c r="Z200">
        <v>3</v>
      </c>
      <c r="AA200" t="s">
        <v>5273</v>
      </c>
    </row>
    <row r="201" spans="1:27">
      <c r="A201">
        <v>299</v>
      </c>
      <c r="B201" t="s">
        <v>4535</v>
      </c>
      <c r="C201" s="1">
        <v>1.2</v>
      </c>
      <c r="D201" s="12">
        <v>100000199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2</v>
      </c>
      <c r="K201">
        <v>2</v>
      </c>
      <c r="L201">
        <v>15</v>
      </c>
      <c r="M201" t="b">
        <v>1</v>
      </c>
      <c r="N201" t="s">
        <v>781</v>
      </c>
      <c r="O201" t="s">
        <v>7252</v>
      </c>
      <c r="P201">
        <v>0.1</v>
      </c>
      <c r="Q201" t="s">
        <v>273</v>
      </c>
      <c r="R201">
        <v>0</v>
      </c>
      <c r="S201" t="s">
        <v>273</v>
      </c>
      <c r="T201">
        <v>0</v>
      </c>
      <c r="U201">
        <v>0</v>
      </c>
      <c r="V201" t="s">
        <v>273</v>
      </c>
      <c r="W201" t="s">
        <v>273</v>
      </c>
      <c r="X201" t="s">
        <v>273</v>
      </c>
      <c r="Y201">
        <v>0</v>
      </c>
      <c r="Z201">
        <v>3</v>
      </c>
      <c r="AA201" t="s">
        <v>5275</v>
      </c>
    </row>
    <row r="202" spans="1:27">
      <c r="A202">
        <v>300</v>
      </c>
      <c r="B202" t="s">
        <v>4535</v>
      </c>
      <c r="C202" s="1">
        <v>1.2</v>
      </c>
      <c r="D202" s="12">
        <v>100000200</v>
      </c>
      <c r="E202">
        <v>1</v>
      </c>
      <c r="F202">
        <v>1</v>
      </c>
      <c r="G202">
        <v>1</v>
      </c>
      <c r="H202">
        <v>1</v>
      </c>
      <c r="I202">
        <v>1</v>
      </c>
      <c r="J202">
        <v>2</v>
      </c>
      <c r="K202">
        <v>2</v>
      </c>
      <c r="L202">
        <v>15</v>
      </c>
      <c r="M202" t="b">
        <v>1</v>
      </c>
      <c r="N202" t="s">
        <v>781</v>
      </c>
      <c r="O202" t="s">
        <v>7252</v>
      </c>
      <c r="P202">
        <v>0.1</v>
      </c>
      <c r="Q202" t="s">
        <v>273</v>
      </c>
      <c r="R202">
        <v>0</v>
      </c>
      <c r="S202" t="s">
        <v>273</v>
      </c>
      <c r="T202">
        <v>0</v>
      </c>
      <c r="U202">
        <v>0</v>
      </c>
      <c r="V202" t="s">
        <v>273</v>
      </c>
      <c r="W202" t="s">
        <v>273</v>
      </c>
      <c r="X202" t="s">
        <v>273</v>
      </c>
      <c r="Y202">
        <v>0</v>
      </c>
      <c r="Z202">
        <v>3</v>
      </c>
      <c r="AA202" t="s">
        <v>5276</v>
      </c>
    </row>
    <row r="203" spans="1:27">
      <c r="A203">
        <v>301</v>
      </c>
      <c r="B203" t="s">
        <v>4535</v>
      </c>
      <c r="C203" s="1">
        <v>1.2</v>
      </c>
      <c r="D203" s="12">
        <v>100000201</v>
      </c>
      <c r="E203">
        <v>1</v>
      </c>
      <c r="F203">
        <v>1</v>
      </c>
      <c r="G203">
        <v>1</v>
      </c>
      <c r="H203">
        <v>1</v>
      </c>
      <c r="I203">
        <v>1</v>
      </c>
      <c r="J203">
        <v>2</v>
      </c>
      <c r="K203">
        <v>2</v>
      </c>
      <c r="L203">
        <v>15</v>
      </c>
      <c r="M203" t="b">
        <v>1</v>
      </c>
      <c r="N203" t="s">
        <v>781</v>
      </c>
      <c r="O203" t="s">
        <v>7252</v>
      </c>
      <c r="P203">
        <v>0.1</v>
      </c>
      <c r="Q203" t="s">
        <v>273</v>
      </c>
      <c r="R203">
        <v>0</v>
      </c>
      <c r="S203" t="s">
        <v>273</v>
      </c>
      <c r="T203">
        <v>0</v>
      </c>
      <c r="U203">
        <v>0</v>
      </c>
      <c r="V203" t="s">
        <v>273</v>
      </c>
      <c r="W203" t="s">
        <v>273</v>
      </c>
      <c r="X203" t="s">
        <v>273</v>
      </c>
      <c r="Y203">
        <v>0</v>
      </c>
      <c r="Z203">
        <v>3</v>
      </c>
      <c r="AA203" t="s">
        <v>5277</v>
      </c>
    </row>
    <row r="204" spans="1:27">
      <c r="A204">
        <v>302</v>
      </c>
      <c r="B204" t="s">
        <v>4535</v>
      </c>
      <c r="C204" s="1">
        <v>1.5</v>
      </c>
      <c r="D204" s="12">
        <v>100000202</v>
      </c>
      <c r="E204">
        <v>1</v>
      </c>
      <c r="F204">
        <v>1</v>
      </c>
      <c r="G204">
        <v>1</v>
      </c>
      <c r="H204">
        <v>1</v>
      </c>
      <c r="I204">
        <v>1</v>
      </c>
      <c r="J204">
        <v>2</v>
      </c>
      <c r="K204">
        <v>2</v>
      </c>
      <c r="L204">
        <v>15</v>
      </c>
      <c r="M204" t="b">
        <v>1</v>
      </c>
      <c r="N204" t="s">
        <v>781</v>
      </c>
      <c r="O204" t="s">
        <v>7253</v>
      </c>
      <c r="P204">
        <v>0.1</v>
      </c>
      <c r="Q204" t="s">
        <v>273</v>
      </c>
      <c r="R204">
        <v>0</v>
      </c>
      <c r="S204" t="s">
        <v>273</v>
      </c>
      <c r="T204">
        <v>0</v>
      </c>
      <c r="U204">
        <v>0</v>
      </c>
      <c r="V204" t="s">
        <v>273</v>
      </c>
      <c r="W204" t="s">
        <v>273</v>
      </c>
      <c r="X204" t="s">
        <v>273</v>
      </c>
      <c r="Y204">
        <v>0</v>
      </c>
      <c r="Z204">
        <v>3</v>
      </c>
      <c r="AA204" t="s">
        <v>5278</v>
      </c>
    </row>
    <row r="205" spans="1:27">
      <c r="A205">
        <v>303</v>
      </c>
      <c r="B205" t="s">
        <v>4535</v>
      </c>
      <c r="C205" s="1">
        <v>1.5</v>
      </c>
      <c r="D205" s="12">
        <v>100000203</v>
      </c>
      <c r="E205">
        <v>1</v>
      </c>
      <c r="F205">
        <v>1</v>
      </c>
      <c r="G205">
        <v>1</v>
      </c>
      <c r="H205">
        <v>1</v>
      </c>
      <c r="I205">
        <v>1</v>
      </c>
      <c r="J205">
        <v>2</v>
      </c>
      <c r="K205">
        <v>2</v>
      </c>
      <c r="L205">
        <v>15</v>
      </c>
      <c r="M205" t="b">
        <v>1</v>
      </c>
      <c r="N205" t="s">
        <v>781</v>
      </c>
      <c r="O205" t="s">
        <v>7253</v>
      </c>
      <c r="P205">
        <v>0.1</v>
      </c>
      <c r="Q205" t="s">
        <v>273</v>
      </c>
      <c r="R205">
        <v>0</v>
      </c>
      <c r="S205" t="s">
        <v>273</v>
      </c>
      <c r="T205">
        <v>0</v>
      </c>
      <c r="U205">
        <v>0</v>
      </c>
      <c r="V205" t="s">
        <v>273</v>
      </c>
      <c r="W205" t="s">
        <v>273</v>
      </c>
      <c r="X205" t="s">
        <v>273</v>
      </c>
      <c r="Y205">
        <v>0</v>
      </c>
      <c r="Z205">
        <v>3</v>
      </c>
      <c r="AA205" t="s">
        <v>5279</v>
      </c>
    </row>
    <row r="206" spans="1:27">
      <c r="A206">
        <v>304</v>
      </c>
      <c r="B206" t="s">
        <v>4535</v>
      </c>
      <c r="C206" s="1">
        <v>1.5</v>
      </c>
      <c r="D206" s="12">
        <v>100000204</v>
      </c>
      <c r="E206">
        <v>1</v>
      </c>
      <c r="F206">
        <v>1</v>
      </c>
      <c r="G206">
        <v>1</v>
      </c>
      <c r="H206">
        <v>1</v>
      </c>
      <c r="I206">
        <v>1</v>
      </c>
      <c r="J206">
        <v>2</v>
      </c>
      <c r="K206">
        <v>2</v>
      </c>
      <c r="L206">
        <v>15</v>
      </c>
      <c r="M206" t="b">
        <v>1</v>
      </c>
      <c r="N206" t="s">
        <v>781</v>
      </c>
      <c r="O206" t="s">
        <v>7253</v>
      </c>
      <c r="P206">
        <v>0.1</v>
      </c>
      <c r="Q206" t="s">
        <v>273</v>
      </c>
      <c r="R206">
        <v>0</v>
      </c>
      <c r="S206" t="s">
        <v>273</v>
      </c>
      <c r="T206">
        <v>0</v>
      </c>
      <c r="U206">
        <v>0</v>
      </c>
      <c r="V206" t="s">
        <v>273</v>
      </c>
      <c r="W206" t="s">
        <v>273</v>
      </c>
      <c r="X206" t="s">
        <v>273</v>
      </c>
      <c r="Y206">
        <v>0</v>
      </c>
      <c r="Z206">
        <v>3</v>
      </c>
      <c r="AA206" t="s">
        <v>5280</v>
      </c>
    </row>
    <row r="207" spans="1:27">
      <c r="A207">
        <v>305</v>
      </c>
      <c r="B207" t="s">
        <v>4535</v>
      </c>
      <c r="C207" s="1">
        <v>3</v>
      </c>
      <c r="D207" s="12">
        <v>100000205</v>
      </c>
      <c r="E207">
        <v>1</v>
      </c>
      <c r="F207">
        <v>1</v>
      </c>
      <c r="G207">
        <v>1</v>
      </c>
      <c r="H207">
        <v>1</v>
      </c>
      <c r="I207">
        <v>1</v>
      </c>
      <c r="J207">
        <v>2</v>
      </c>
      <c r="K207">
        <v>2</v>
      </c>
      <c r="L207">
        <v>15</v>
      </c>
      <c r="M207" t="b">
        <v>1</v>
      </c>
      <c r="N207" t="s">
        <v>781</v>
      </c>
      <c r="O207" t="s">
        <v>7254</v>
      </c>
      <c r="P207">
        <v>0.1</v>
      </c>
      <c r="Q207" t="s">
        <v>273</v>
      </c>
      <c r="R207">
        <v>0</v>
      </c>
      <c r="S207" t="s">
        <v>273</v>
      </c>
      <c r="T207">
        <v>0</v>
      </c>
      <c r="U207">
        <v>0</v>
      </c>
      <c r="V207" t="s">
        <v>273</v>
      </c>
      <c r="W207" t="s">
        <v>273</v>
      </c>
      <c r="X207" t="s">
        <v>273</v>
      </c>
      <c r="Y207">
        <v>0</v>
      </c>
      <c r="Z207">
        <v>3</v>
      </c>
      <c r="AA207" t="s">
        <v>5282</v>
      </c>
    </row>
    <row r="208" spans="1:27">
      <c r="A208">
        <v>306</v>
      </c>
      <c r="B208" t="s">
        <v>4535</v>
      </c>
      <c r="C208" s="1">
        <v>3</v>
      </c>
      <c r="D208" s="12">
        <v>100000206</v>
      </c>
      <c r="E208">
        <v>1</v>
      </c>
      <c r="F208">
        <v>1</v>
      </c>
      <c r="G208">
        <v>1</v>
      </c>
      <c r="H208">
        <v>1</v>
      </c>
      <c r="I208">
        <v>1</v>
      </c>
      <c r="J208">
        <v>2</v>
      </c>
      <c r="K208">
        <v>2</v>
      </c>
      <c r="L208">
        <v>15</v>
      </c>
      <c r="M208" t="b">
        <v>1</v>
      </c>
      <c r="N208" t="s">
        <v>781</v>
      </c>
      <c r="O208" t="s">
        <v>7254</v>
      </c>
      <c r="P208">
        <v>0.1</v>
      </c>
      <c r="Q208" t="s">
        <v>273</v>
      </c>
      <c r="R208">
        <v>0</v>
      </c>
      <c r="S208" t="s">
        <v>273</v>
      </c>
      <c r="T208">
        <v>0</v>
      </c>
      <c r="U208">
        <v>0</v>
      </c>
      <c r="V208" t="s">
        <v>273</v>
      </c>
      <c r="W208" t="s">
        <v>273</v>
      </c>
      <c r="X208" t="s">
        <v>273</v>
      </c>
      <c r="Y208">
        <v>0</v>
      </c>
      <c r="Z208">
        <v>3</v>
      </c>
      <c r="AA208" t="s">
        <v>5283</v>
      </c>
    </row>
    <row r="209" spans="1:27">
      <c r="A209">
        <v>307</v>
      </c>
      <c r="B209" t="s">
        <v>4535</v>
      </c>
      <c r="C209" s="1">
        <v>3</v>
      </c>
      <c r="D209" s="12">
        <v>100000207</v>
      </c>
      <c r="E209">
        <v>1</v>
      </c>
      <c r="F209">
        <v>1</v>
      </c>
      <c r="G209">
        <v>1</v>
      </c>
      <c r="H209">
        <v>1</v>
      </c>
      <c r="I209">
        <v>1</v>
      </c>
      <c r="J209">
        <v>2</v>
      </c>
      <c r="K209">
        <v>2</v>
      </c>
      <c r="L209">
        <v>15</v>
      </c>
      <c r="M209" t="b">
        <v>1</v>
      </c>
      <c r="N209" t="s">
        <v>781</v>
      </c>
      <c r="O209" t="s">
        <v>7254</v>
      </c>
      <c r="P209">
        <v>0.1</v>
      </c>
      <c r="Q209" t="s">
        <v>273</v>
      </c>
      <c r="R209">
        <v>0</v>
      </c>
      <c r="S209" t="s">
        <v>273</v>
      </c>
      <c r="T209">
        <v>0</v>
      </c>
      <c r="U209">
        <v>0</v>
      </c>
      <c r="V209" t="s">
        <v>273</v>
      </c>
      <c r="W209" t="s">
        <v>273</v>
      </c>
      <c r="X209" t="s">
        <v>273</v>
      </c>
      <c r="Y209">
        <v>0</v>
      </c>
      <c r="Z209">
        <v>3</v>
      </c>
      <c r="AA209" t="s">
        <v>5284</v>
      </c>
    </row>
    <row r="210" spans="1:27">
      <c r="A210">
        <v>308</v>
      </c>
      <c r="B210" t="s">
        <v>4535</v>
      </c>
      <c r="C210" s="1">
        <v>3</v>
      </c>
      <c r="D210" s="12">
        <v>100000208</v>
      </c>
      <c r="E210">
        <v>1</v>
      </c>
      <c r="F210">
        <v>1</v>
      </c>
      <c r="G210">
        <v>1</v>
      </c>
      <c r="H210">
        <v>1</v>
      </c>
      <c r="I210">
        <v>1</v>
      </c>
      <c r="J210">
        <v>2</v>
      </c>
      <c r="K210">
        <v>2</v>
      </c>
      <c r="L210">
        <v>15</v>
      </c>
      <c r="M210" t="b">
        <v>1</v>
      </c>
      <c r="N210" t="s">
        <v>781</v>
      </c>
      <c r="O210" t="s">
        <v>7254</v>
      </c>
      <c r="P210">
        <v>0.1</v>
      </c>
      <c r="Q210" t="s">
        <v>273</v>
      </c>
      <c r="R210">
        <v>0</v>
      </c>
      <c r="S210" t="s">
        <v>273</v>
      </c>
      <c r="T210">
        <v>0</v>
      </c>
      <c r="U210">
        <v>0</v>
      </c>
      <c r="V210" t="s">
        <v>273</v>
      </c>
      <c r="W210" t="s">
        <v>273</v>
      </c>
      <c r="X210" t="s">
        <v>273</v>
      </c>
      <c r="Y210">
        <v>0</v>
      </c>
      <c r="Z210">
        <v>3</v>
      </c>
      <c r="AA210" t="s">
        <v>5285</v>
      </c>
    </row>
    <row r="211" spans="1:27">
      <c r="A211">
        <v>309</v>
      </c>
      <c r="B211" t="s">
        <v>4535</v>
      </c>
      <c r="C211" s="1">
        <v>3</v>
      </c>
      <c r="D211" s="12">
        <v>100000209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2</v>
      </c>
      <c r="K211">
        <v>2</v>
      </c>
      <c r="L211">
        <v>15</v>
      </c>
      <c r="M211" t="b">
        <v>1</v>
      </c>
      <c r="N211" t="s">
        <v>781</v>
      </c>
      <c r="O211" t="s">
        <v>7255</v>
      </c>
      <c r="P211">
        <v>0.1</v>
      </c>
      <c r="Q211" t="s">
        <v>273</v>
      </c>
      <c r="R211">
        <v>0</v>
      </c>
      <c r="S211" t="s">
        <v>273</v>
      </c>
      <c r="T211">
        <v>0</v>
      </c>
      <c r="U211">
        <v>0</v>
      </c>
      <c r="V211" t="s">
        <v>273</v>
      </c>
      <c r="W211" t="s">
        <v>273</v>
      </c>
      <c r="X211" t="s">
        <v>273</v>
      </c>
      <c r="Y211">
        <v>0</v>
      </c>
      <c r="Z211">
        <v>3</v>
      </c>
      <c r="AA211" t="s">
        <v>5286</v>
      </c>
    </row>
    <row r="212" spans="1:27">
      <c r="A212">
        <v>310</v>
      </c>
      <c r="B212" t="s">
        <v>4535</v>
      </c>
      <c r="C212" s="1">
        <v>3</v>
      </c>
      <c r="D212" s="12">
        <v>100000210</v>
      </c>
      <c r="E212">
        <v>1</v>
      </c>
      <c r="F212">
        <v>1</v>
      </c>
      <c r="G212">
        <v>1</v>
      </c>
      <c r="H212">
        <v>1</v>
      </c>
      <c r="I212">
        <v>1</v>
      </c>
      <c r="J212">
        <v>2</v>
      </c>
      <c r="K212">
        <v>2</v>
      </c>
      <c r="L212">
        <v>15</v>
      </c>
      <c r="M212" t="b">
        <v>1</v>
      </c>
      <c r="N212" t="s">
        <v>781</v>
      </c>
      <c r="O212" t="s">
        <v>7255</v>
      </c>
      <c r="P212">
        <v>0.1</v>
      </c>
      <c r="Q212" t="s">
        <v>273</v>
      </c>
      <c r="R212">
        <v>0</v>
      </c>
      <c r="S212" t="s">
        <v>273</v>
      </c>
      <c r="T212">
        <v>0</v>
      </c>
      <c r="U212">
        <v>0</v>
      </c>
      <c r="V212" t="s">
        <v>273</v>
      </c>
      <c r="W212" t="s">
        <v>273</v>
      </c>
      <c r="X212" t="s">
        <v>273</v>
      </c>
      <c r="Y212">
        <v>0</v>
      </c>
      <c r="Z212">
        <v>3</v>
      </c>
      <c r="AA212" t="s">
        <v>5287</v>
      </c>
    </row>
    <row r="213" spans="1:27">
      <c r="A213">
        <v>311</v>
      </c>
      <c r="B213" t="s">
        <v>4535</v>
      </c>
      <c r="C213" s="1">
        <v>3</v>
      </c>
      <c r="D213" s="12">
        <v>100000211</v>
      </c>
      <c r="E213">
        <v>1</v>
      </c>
      <c r="F213">
        <v>1</v>
      </c>
      <c r="G213">
        <v>1</v>
      </c>
      <c r="H213">
        <v>1</v>
      </c>
      <c r="I213">
        <v>1</v>
      </c>
      <c r="J213">
        <v>2</v>
      </c>
      <c r="K213">
        <v>2</v>
      </c>
      <c r="L213">
        <v>15</v>
      </c>
      <c r="M213" t="b">
        <v>1</v>
      </c>
      <c r="N213" t="s">
        <v>781</v>
      </c>
      <c r="O213" t="s">
        <v>7255</v>
      </c>
      <c r="P213">
        <v>0.1</v>
      </c>
      <c r="Q213" t="s">
        <v>273</v>
      </c>
      <c r="R213">
        <v>0</v>
      </c>
      <c r="S213" t="s">
        <v>273</v>
      </c>
      <c r="T213">
        <v>0</v>
      </c>
      <c r="U213">
        <v>0</v>
      </c>
      <c r="V213" t="s">
        <v>273</v>
      </c>
      <c r="W213" t="s">
        <v>273</v>
      </c>
      <c r="X213" t="s">
        <v>273</v>
      </c>
      <c r="Y213">
        <v>0</v>
      </c>
      <c r="Z213">
        <v>3</v>
      </c>
      <c r="AA213" t="s">
        <v>5288</v>
      </c>
    </row>
    <row r="214" spans="1:27">
      <c r="A214">
        <v>312</v>
      </c>
      <c r="B214" t="s">
        <v>4535</v>
      </c>
      <c r="C214" s="1">
        <v>1.5</v>
      </c>
      <c r="D214" s="12">
        <v>100000212</v>
      </c>
      <c r="E214">
        <v>1</v>
      </c>
      <c r="F214">
        <v>1</v>
      </c>
      <c r="G214">
        <v>1</v>
      </c>
      <c r="H214">
        <v>1</v>
      </c>
      <c r="I214">
        <v>1</v>
      </c>
      <c r="J214">
        <v>2</v>
      </c>
      <c r="K214">
        <v>2</v>
      </c>
      <c r="L214">
        <v>15</v>
      </c>
      <c r="M214" t="b">
        <v>1</v>
      </c>
      <c r="N214" t="s">
        <v>781</v>
      </c>
      <c r="O214" t="s">
        <v>7256</v>
      </c>
      <c r="P214">
        <v>0.1</v>
      </c>
      <c r="Q214" t="s">
        <v>273</v>
      </c>
      <c r="R214">
        <v>0</v>
      </c>
      <c r="S214" t="s">
        <v>273</v>
      </c>
      <c r="T214">
        <v>0</v>
      </c>
      <c r="U214">
        <v>0</v>
      </c>
      <c r="V214" t="s">
        <v>273</v>
      </c>
      <c r="W214" t="s">
        <v>273</v>
      </c>
      <c r="X214" t="s">
        <v>273</v>
      </c>
      <c r="Y214">
        <v>0</v>
      </c>
      <c r="Z214">
        <v>3</v>
      </c>
      <c r="AA214" t="s">
        <v>5290</v>
      </c>
    </row>
    <row r="215" spans="1:27">
      <c r="A215">
        <v>313</v>
      </c>
      <c r="B215" t="s">
        <v>4535</v>
      </c>
      <c r="C215" s="1">
        <v>1.5</v>
      </c>
      <c r="D215" s="12">
        <v>100000213</v>
      </c>
      <c r="E215">
        <v>1</v>
      </c>
      <c r="F215">
        <v>1</v>
      </c>
      <c r="G215">
        <v>1</v>
      </c>
      <c r="H215">
        <v>1</v>
      </c>
      <c r="I215">
        <v>1</v>
      </c>
      <c r="J215">
        <v>2</v>
      </c>
      <c r="K215">
        <v>2</v>
      </c>
      <c r="L215">
        <v>15</v>
      </c>
      <c r="M215" t="b">
        <v>1</v>
      </c>
      <c r="N215" t="s">
        <v>781</v>
      </c>
      <c r="O215" t="s">
        <v>7256</v>
      </c>
      <c r="P215">
        <v>0.1</v>
      </c>
      <c r="Q215" t="s">
        <v>273</v>
      </c>
      <c r="R215">
        <v>0</v>
      </c>
      <c r="S215" t="s">
        <v>273</v>
      </c>
      <c r="T215">
        <v>0</v>
      </c>
      <c r="U215">
        <v>0</v>
      </c>
      <c r="V215" t="s">
        <v>273</v>
      </c>
      <c r="W215" t="s">
        <v>273</v>
      </c>
      <c r="X215" t="s">
        <v>273</v>
      </c>
      <c r="Y215">
        <v>0</v>
      </c>
      <c r="Z215">
        <v>3</v>
      </c>
      <c r="AA215" t="s">
        <v>5291</v>
      </c>
    </row>
    <row r="216" spans="1:27">
      <c r="A216">
        <v>314</v>
      </c>
      <c r="B216" t="s">
        <v>4535</v>
      </c>
      <c r="C216" s="1">
        <v>1.5</v>
      </c>
      <c r="D216" s="12">
        <v>100000214</v>
      </c>
      <c r="E216">
        <v>1</v>
      </c>
      <c r="F216">
        <v>1</v>
      </c>
      <c r="G216">
        <v>1</v>
      </c>
      <c r="H216">
        <v>1</v>
      </c>
      <c r="I216">
        <v>1</v>
      </c>
      <c r="J216">
        <v>2</v>
      </c>
      <c r="K216">
        <v>2</v>
      </c>
      <c r="L216">
        <v>15</v>
      </c>
      <c r="M216" t="b">
        <v>1</v>
      </c>
      <c r="N216" t="s">
        <v>781</v>
      </c>
      <c r="O216" t="s">
        <v>7256</v>
      </c>
      <c r="P216">
        <v>0.1</v>
      </c>
      <c r="Q216" t="s">
        <v>273</v>
      </c>
      <c r="R216">
        <v>0</v>
      </c>
      <c r="S216" t="s">
        <v>273</v>
      </c>
      <c r="T216">
        <v>0</v>
      </c>
      <c r="U216">
        <v>0</v>
      </c>
      <c r="V216" t="s">
        <v>273</v>
      </c>
      <c r="W216" t="s">
        <v>273</v>
      </c>
      <c r="X216" t="s">
        <v>273</v>
      </c>
      <c r="Y216">
        <v>0</v>
      </c>
      <c r="Z216">
        <v>3</v>
      </c>
      <c r="AA216" t="s">
        <v>5292</v>
      </c>
    </row>
    <row r="217" spans="1:27">
      <c r="A217">
        <v>315</v>
      </c>
      <c r="B217" t="s">
        <v>4535</v>
      </c>
      <c r="C217" s="1">
        <v>1.5</v>
      </c>
      <c r="D217" s="12">
        <v>100000215</v>
      </c>
      <c r="E217">
        <v>1</v>
      </c>
      <c r="F217">
        <v>1</v>
      </c>
      <c r="G217">
        <v>1</v>
      </c>
      <c r="H217">
        <v>1</v>
      </c>
      <c r="I217">
        <v>1</v>
      </c>
      <c r="J217">
        <v>2</v>
      </c>
      <c r="K217">
        <v>2</v>
      </c>
      <c r="L217">
        <v>15</v>
      </c>
      <c r="M217" t="b">
        <v>1</v>
      </c>
      <c r="N217" t="s">
        <v>781</v>
      </c>
      <c r="O217" t="s">
        <v>7256</v>
      </c>
      <c r="P217">
        <v>0.1</v>
      </c>
      <c r="Q217" t="s">
        <v>273</v>
      </c>
      <c r="R217">
        <v>0</v>
      </c>
      <c r="S217" t="s">
        <v>273</v>
      </c>
      <c r="T217">
        <v>0</v>
      </c>
      <c r="U217">
        <v>0</v>
      </c>
      <c r="V217" t="s">
        <v>273</v>
      </c>
      <c r="W217" t="s">
        <v>273</v>
      </c>
      <c r="X217" t="s">
        <v>273</v>
      </c>
      <c r="Y217">
        <v>0</v>
      </c>
      <c r="Z217">
        <v>3</v>
      </c>
      <c r="AA217" t="s">
        <v>5293</v>
      </c>
    </row>
    <row r="218" spans="1:27">
      <c r="A218">
        <v>316</v>
      </c>
      <c r="B218" t="s">
        <v>4535</v>
      </c>
      <c r="C218" s="1">
        <v>1.5</v>
      </c>
      <c r="D218" s="12">
        <v>100000216</v>
      </c>
      <c r="E218">
        <v>1</v>
      </c>
      <c r="F218">
        <v>1</v>
      </c>
      <c r="G218">
        <v>1</v>
      </c>
      <c r="H218">
        <v>1</v>
      </c>
      <c r="I218">
        <v>1</v>
      </c>
      <c r="J218">
        <v>2</v>
      </c>
      <c r="K218">
        <v>2</v>
      </c>
      <c r="L218">
        <v>15</v>
      </c>
      <c r="M218" t="b">
        <v>1</v>
      </c>
      <c r="N218" t="s">
        <v>781</v>
      </c>
      <c r="O218" t="s">
        <v>7256</v>
      </c>
      <c r="P218">
        <v>0.1</v>
      </c>
      <c r="Q218" t="s">
        <v>273</v>
      </c>
      <c r="R218">
        <v>0</v>
      </c>
      <c r="S218" t="s">
        <v>273</v>
      </c>
      <c r="T218">
        <v>0</v>
      </c>
      <c r="U218">
        <v>0</v>
      </c>
      <c r="V218" t="s">
        <v>273</v>
      </c>
      <c r="W218" t="s">
        <v>273</v>
      </c>
      <c r="X218" t="s">
        <v>273</v>
      </c>
      <c r="Y218">
        <v>0</v>
      </c>
      <c r="Z218">
        <v>3</v>
      </c>
      <c r="AA218" t="s">
        <v>5294</v>
      </c>
    </row>
    <row r="219" spans="1:27">
      <c r="A219">
        <v>317</v>
      </c>
      <c r="B219" t="s">
        <v>4535</v>
      </c>
      <c r="C219" s="1">
        <v>1.5</v>
      </c>
      <c r="D219" s="12">
        <v>100000217</v>
      </c>
      <c r="E219">
        <v>1</v>
      </c>
      <c r="F219">
        <v>1</v>
      </c>
      <c r="G219">
        <v>1</v>
      </c>
      <c r="H219">
        <v>1</v>
      </c>
      <c r="I219">
        <v>1</v>
      </c>
      <c r="J219">
        <v>2</v>
      </c>
      <c r="K219">
        <v>2</v>
      </c>
      <c r="L219">
        <v>15</v>
      </c>
      <c r="M219" t="b">
        <v>1</v>
      </c>
      <c r="N219" t="s">
        <v>781</v>
      </c>
      <c r="O219" t="s">
        <v>7256</v>
      </c>
      <c r="P219">
        <v>0.1</v>
      </c>
      <c r="Q219" t="s">
        <v>273</v>
      </c>
      <c r="R219">
        <v>0</v>
      </c>
      <c r="S219" t="s">
        <v>273</v>
      </c>
      <c r="T219">
        <v>0</v>
      </c>
      <c r="U219">
        <v>0</v>
      </c>
      <c r="V219" t="s">
        <v>273</v>
      </c>
      <c r="W219" t="s">
        <v>273</v>
      </c>
      <c r="X219" t="s">
        <v>273</v>
      </c>
      <c r="Y219">
        <v>0</v>
      </c>
      <c r="Z219">
        <v>3</v>
      </c>
      <c r="AA219" t="s">
        <v>5295</v>
      </c>
    </row>
    <row r="220" spans="1:27">
      <c r="A220">
        <v>318</v>
      </c>
      <c r="B220" t="s">
        <v>4535</v>
      </c>
      <c r="C220" s="1">
        <v>1.5</v>
      </c>
      <c r="D220" s="12">
        <v>100000218</v>
      </c>
      <c r="E220">
        <v>1</v>
      </c>
      <c r="F220">
        <v>1</v>
      </c>
      <c r="G220">
        <v>1</v>
      </c>
      <c r="H220">
        <v>1</v>
      </c>
      <c r="I220">
        <v>1</v>
      </c>
      <c r="J220">
        <v>2</v>
      </c>
      <c r="K220">
        <v>2</v>
      </c>
      <c r="L220">
        <v>15</v>
      </c>
      <c r="M220" t="b">
        <v>1</v>
      </c>
      <c r="N220" t="s">
        <v>781</v>
      </c>
      <c r="O220" t="s">
        <v>7256</v>
      </c>
      <c r="P220">
        <v>0.1</v>
      </c>
      <c r="Q220" t="s">
        <v>273</v>
      </c>
      <c r="R220">
        <v>0</v>
      </c>
      <c r="S220" t="s">
        <v>273</v>
      </c>
      <c r="T220">
        <v>0</v>
      </c>
      <c r="U220">
        <v>0</v>
      </c>
      <c r="V220" t="s">
        <v>273</v>
      </c>
      <c r="W220" t="s">
        <v>273</v>
      </c>
      <c r="X220" t="s">
        <v>273</v>
      </c>
      <c r="Y220">
        <v>0</v>
      </c>
      <c r="Z220">
        <v>3</v>
      </c>
      <c r="AA220" t="s">
        <v>5296</v>
      </c>
    </row>
    <row r="221" spans="1:27">
      <c r="A221">
        <v>319</v>
      </c>
      <c r="B221" t="s">
        <v>4535</v>
      </c>
      <c r="C221" s="1">
        <v>1.5</v>
      </c>
      <c r="D221" s="12">
        <v>100000219</v>
      </c>
      <c r="E221">
        <v>1</v>
      </c>
      <c r="F221">
        <v>1</v>
      </c>
      <c r="G221">
        <v>1</v>
      </c>
      <c r="H221">
        <v>1</v>
      </c>
      <c r="I221">
        <v>1</v>
      </c>
      <c r="J221">
        <v>2</v>
      </c>
      <c r="K221">
        <v>2</v>
      </c>
      <c r="L221">
        <v>15</v>
      </c>
      <c r="M221" t="b">
        <v>1</v>
      </c>
      <c r="N221" t="s">
        <v>781</v>
      </c>
      <c r="O221" t="s">
        <v>7256</v>
      </c>
      <c r="P221">
        <v>0.1</v>
      </c>
      <c r="Q221" t="s">
        <v>273</v>
      </c>
      <c r="R221">
        <v>0</v>
      </c>
      <c r="S221" t="s">
        <v>273</v>
      </c>
      <c r="T221">
        <v>0</v>
      </c>
      <c r="U221">
        <v>0</v>
      </c>
      <c r="V221" t="s">
        <v>273</v>
      </c>
      <c r="W221" t="s">
        <v>273</v>
      </c>
      <c r="X221" t="s">
        <v>273</v>
      </c>
      <c r="Y221">
        <v>0</v>
      </c>
      <c r="Z221">
        <v>3</v>
      </c>
      <c r="AA221" t="s">
        <v>5297</v>
      </c>
    </row>
    <row r="222" spans="1:27">
      <c r="A222">
        <v>320</v>
      </c>
      <c r="B222" t="s">
        <v>4535</v>
      </c>
      <c r="C222" s="1">
        <v>1.4</v>
      </c>
      <c r="D222" s="12">
        <v>100000220</v>
      </c>
      <c r="E222">
        <v>1</v>
      </c>
      <c r="F222">
        <v>1</v>
      </c>
      <c r="G222">
        <v>1</v>
      </c>
      <c r="H222">
        <v>1</v>
      </c>
      <c r="I222">
        <v>1</v>
      </c>
      <c r="J222">
        <v>2</v>
      </c>
      <c r="K222">
        <v>4</v>
      </c>
      <c r="L222">
        <v>15</v>
      </c>
      <c r="M222" t="b">
        <v>1</v>
      </c>
      <c r="N222" t="s">
        <v>781</v>
      </c>
      <c r="O222" t="s">
        <v>7257</v>
      </c>
      <c r="P222">
        <v>1.5</v>
      </c>
      <c r="Q222" t="s">
        <v>273</v>
      </c>
      <c r="R222">
        <v>0</v>
      </c>
      <c r="S222" t="s">
        <v>273</v>
      </c>
      <c r="T222">
        <v>0</v>
      </c>
      <c r="U222">
        <v>0</v>
      </c>
      <c r="V222" t="s">
        <v>273</v>
      </c>
      <c r="W222" t="s">
        <v>273</v>
      </c>
      <c r="X222" t="s">
        <v>273</v>
      </c>
      <c r="Y222">
        <v>0</v>
      </c>
      <c r="Z222">
        <v>3</v>
      </c>
      <c r="AA222" t="s">
        <v>5299</v>
      </c>
    </row>
    <row r="223" spans="1:27">
      <c r="A223">
        <v>321</v>
      </c>
      <c r="B223" t="s">
        <v>4535</v>
      </c>
      <c r="C223" s="1">
        <v>1.4</v>
      </c>
      <c r="D223" s="12">
        <v>100000221</v>
      </c>
      <c r="E223">
        <v>1</v>
      </c>
      <c r="F223">
        <v>1</v>
      </c>
      <c r="G223">
        <v>1</v>
      </c>
      <c r="H223">
        <v>1</v>
      </c>
      <c r="I223">
        <v>1</v>
      </c>
      <c r="J223">
        <v>2</v>
      </c>
      <c r="K223">
        <v>4</v>
      </c>
      <c r="L223">
        <v>15</v>
      </c>
      <c r="M223" t="b">
        <v>1</v>
      </c>
      <c r="N223" t="s">
        <v>781</v>
      </c>
      <c r="O223" t="s">
        <v>7257</v>
      </c>
      <c r="P223">
        <v>1.5</v>
      </c>
      <c r="Q223" t="s">
        <v>273</v>
      </c>
      <c r="R223">
        <v>0</v>
      </c>
      <c r="S223" t="s">
        <v>273</v>
      </c>
      <c r="T223">
        <v>0</v>
      </c>
      <c r="U223">
        <v>0</v>
      </c>
      <c r="V223" t="s">
        <v>273</v>
      </c>
      <c r="W223" t="s">
        <v>273</v>
      </c>
      <c r="X223" t="s">
        <v>273</v>
      </c>
      <c r="Y223">
        <v>0</v>
      </c>
      <c r="Z223">
        <v>3</v>
      </c>
      <c r="AA223" t="s">
        <v>5300</v>
      </c>
    </row>
    <row r="224" spans="1:27">
      <c r="A224">
        <v>322</v>
      </c>
      <c r="B224" t="s">
        <v>4535</v>
      </c>
      <c r="C224" s="1">
        <v>1.4</v>
      </c>
      <c r="D224" s="12">
        <v>100000222</v>
      </c>
      <c r="E224">
        <v>1</v>
      </c>
      <c r="F224">
        <v>1</v>
      </c>
      <c r="G224">
        <v>1</v>
      </c>
      <c r="H224">
        <v>1</v>
      </c>
      <c r="I224">
        <v>1</v>
      </c>
      <c r="J224">
        <v>2</v>
      </c>
      <c r="K224">
        <v>4</v>
      </c>
      <c r="L224">
        <v>15</v>
      </c>
      <c r="M224" t="b">
        <v>1</v>
      </c>
      <c r="N224" t="s">
        <v>781</v>
      </c>
      <c r="O224" t="s">
        <v>7257</v>
      </c>
      <c r="P224">
        <v>1.5</v>
      </c>
      <c r="Q224" t="s">
        <v>273</v>
      </c>
      <c r="R224">
        <v>0</v>
      </c>
      <c r="S224" t="s">
        <v>273</v>
      </c>
      <c r="T224">
        <v>0</v>
      </c>
      <c r="U224">
        <v>0</v>
      </c>
      <c r="V224" t="s">
        <v>273</v>
      </c>
      <c r="W224" t="s">
        <v>273</v>
      </c>
      <c r="X224" t="s">
        <v>273</v>
      </c>
      <c r="Y224">
        <v>0</v>
      </c>
      <c r="Z224">
        <v>3</v>
      </c>
      <c r="AA224" t="s">
        <v>5301</v>
      </c>
    </row>
    <row r="225" spans="1:27">
      <c r="A225">
        <v>323</v>
      </c>
      <c r="B225" t="s">
        <v>4535</v>
      </c>
      <c r="C225" s="1">
        <v>1.4</v>
      </c>
      <c r="D225" s="12">
        <v>100000223</v>
      </c>
      <c r="E225">
        <v>1</v>
      </c>
      <c r="F225">
        <v>1</v>
      </c>
      <c r="G225">
        <v>1</v>
      </c>
      <c r="H225">
        <v>1</v>
      </c>
      <c r="I225">
        <v>1</v>
      </c>
      <c r="J225">
        <v>2</v>
      </c>
      <c r="K225">
        <v>4</v>
      </c>
      <c r="L225">
        <v>15</v>
      </c>
      <c r="M225" t="b">
        <v>1</v>
      </c>
      <c r="N225" t="s">
        <v>781</v>
      </c>
      <c r="O225" t="s">
        <v>7257</v>
      </c>
      <c r="P225">
        <v>1.5</v>
      </c>
      <c r="Q225" t="s">
        <v>273</v>
      </c>
      <c r="R225">
        <v>0</v>
      </c>
      <c r="S225" t="s">
        <v>273</v>
      </c>
      <c r="T225">
        <v>0</v>
      </c>
      <c r="U225">
        <v>0</v>
      </c>
      <c r="V225" t="s">
        <v>273</v>
      </c>
      <c r="W225" t="s">
        <v>273</v>
      </c>
      <c r="X225" t="s">
        <v>273</v>
      </c>
      <c r="Y225">
        <v>0</v>
      </c>
      <c r="Z225">
        <v>3</v>
      </c>
      <c r="AA225" t="s">
        <v>5302</v>
      </c>
    </row>
    <row r="226" spans="1:27">
      <c r="A226">
        <v>324</v>
      </c>
      <c r="B226" t="s">
        <v>4535</v>
      </c>
      <c r="C226" s="1">
        <v>1.3</v>
      </c>
      <c r="D226" s="12">
        <v>100000224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2</v>
      </c>
      <c r="K226">
        <v>4</v>
      </c>
      <c r="L226">
        <v>15</v>
      </c>
      <c r="M226" t="b">
        <v>1</v>
      </c>
      <c r="N226" t="s">
        <v>781</v>
      </c>
      <c r="O226" t="s">
        <v>7258</v>
      </c>
      <c r="P226">
        <v>1.5</v>
      </c>
      <c r="Q226" t="s">
        <v>273</v>
      </c>
      <c r="R226">
        <v>0</v>
      </c>
      <c r="S226" t="s">
        <v>273</v>
      </c>
      <c r="T226">
        <v>0</v>
      </c>
      <c r="U226">
        <v>0</v>
      </c>
      <c r="V226" t="s">
        <v>273</v>
      </c>
      <c r="W226" t="s">
        <v>273</v>
      </c>
      <c r="X226" t="s">
        <v>273</v>
      </c>
      <c r="Y226">
        <v>0</v>
      </c>
      <c r="Z226">
        <v>3</v>
      </c>
      <c r="AA226" t="s">
        <v>5304</v>
      </c>
    </row>
    <row r="227" spans="1:27">
      <c r="A227">
        <v>325</v>
      </c>
      <c r="B227" t="s">
        <v>4535</v>
      </c>
      <c r="C227" s="1">
        <v>1.3</v>
      </c>
      <c r="D227" s="12">
        <v>100000225</v>
      </c>
      <c r="E227">
        <v>1</v>
      </c>
      <c r="F227">
        <v>1</v>
      </c>
      <c r="G227">
        <v>1</v>
      </c>
      <c r="H227">
        <v>1</v>
      </c>
      <c r="I227">
        <v>1</v>
      </c>
      <c r="J227">
        <v>2</v>
      </c>
      <c r="K227">
        <v>4</v>
      </c>
      <c r="L227">
        <v>15</v>
      </c>
      <c r="M227" t="b">
        <v>1</v>
      </c>
      <c r="N227" t="s">
        <v>781</v>
      </c>
      <c r="O227" t="s">
        <v>7258</v>
      </c>
      <c r="P227">
        <v>1.5</v>
      </c>
      <c r="Q227" t="s">
        <v>273</v>
      </c>
      <c r="R227">
        <v>0</v>
      </c>
      <c r="S227" t="s">
        <v>273</v>
      </c>
      <c r="T227">
        <v>0</v>
      </c>
      <c r="U227">
        <v>0</v>
      </c>
      <c r="V227" t="s">
        <v>273</v>
      </c>
      <c r="W227" t="s">
        <v>273</v>
      </c>
      <c r="X227" t="s">
        <v>273</v>
      </c>
      <c r="Y227">
        <v>0</v>
      </c>
      <c r="Z227">
        <v>3</v>
      </c>
      <c r="AA227" t="s">
        <v>5305</v>
      </c>
    </row>
    <row r="228" spans="1:27">
      <c r="A228">
        <v>326</v>
      </c>
      <c r="B228" t="s">
        <v>4535</v>
      </c>
      <c r="C228" s="1">
        <v>1.3</v>
      </c>
      <c r="D228" s="12">
        <v>100000226</v>
      </c>
      <c r="E228">
        <v>1</v>
      </c>
      <c r="F228">
        <v>1</v>
      </c>
      <c r="G228">
        <v>1</v>
      </c>
      <c r="H228">
        <v>1</v>
      </c>
      <c r="I228">
        <v>1</v>
      </c>
      <c r="J228">
        <v>2</v>
      </c>
      <c r="K228">
        <v>4</v>
      </c>
      <c r="L228">
        <v>15</v>
      </c>
      <c r="M228" t="b">
        <v>1</v>
      </c>
      <c r="N228" t="s">
        <v>781</v>
      </c>
      <c r="O228" t="s">
        <v>7258</v>
      </c>
      <c r="P228">
        <v>1.5</v>
      </c>
      <c r="Q228" t="s">
        <v>273</v>
      </c>
      <c r="R228">
        <v>0</v>
      </c>
      <c r="S228" t="s">
        <v>273</v>
      </c>
      <c r="T228">
        <v>0</v>
      </c>
      <c r="U228">
        <v>0</v>
      </c>
      <c r="V228" t="s">
        <v>273</v>
      </c>
      <c r="W228" t="s">
        <v>273</v>
      </c>
      <c r="X228" t="s">
        <v>273</v>
      </c>
      <c r="Y228">
        <v>0</v>
      </c>
      <c r="Z228">
        <v>3</v>
      </c>
      <c r="AA228" t="s">
        <v>5306</v>
      </c>
    </row>
    <row r="229" spans="1:27">
      <c r="A229">
        <v>327</v>
      </c>
      <c r="B229" t="s">
        <v>4535</v>
      </c>
      <c r="C229" s="1">
        <v>1.3</v>
      </c>
      <c r="D229" s="12">
        <v>100000227</v>
      </c>
      <c r="E229">
        <v>1</v>
      </c>
      <c r="F229">
        <v>1</v>
      </c>
      <c r="G229">
        <v>1</v>
      </c>
      <c r="H229">
        <v>1</v>
      </c>
      <c r="I229">
        <v>1</v>
      </c>
      <c r="J229">
        <v>2</v>
      </c>
      <c r="K229">
        <v>4</v>
      </c>
      <c r="L229">
        <v>15</v>
      </c>
      <c r="M229" t="b">
        <v>1</v>
      </c>
      <c r="N229" t="s">
        <v>781</v>
      </c>
      <c r="O229" t="s">
        <v>7258</v>
      </c>
      <c r="P229">
        <v>1.5</v>
      </c>
      <c r="Q229" t="s">
        <v>273</v>
      </c>
      <c r="R229">
        <v>0</v>
      </c>
      <c r="S229" t="s">
        <v>273</v>
      </c>
      <c r="T229">
        <v>0</v>
      </c>
      <c r="U229">
        <v>0</v>
      </c>
      <c r="V229" t="s">
        <v>273</v>
      </c>
      <c r="W229" t="s">
        <v>273</v>
      </c>
      <c r="X229" t="s">
        <v>273</v>
      </c>
      <c r="Y229">
        <v>0</v>
      </c>
      <c r="Z229">
        <v>3</v>
      </c>
      <c r="AA229" t="s">
        <v>5307</v>
      </c>
    </row>
    <row r="230" spans="1:27">
      <c r="A230">
        <v>328</v>
      </c>
      <c r="B230" t="s">
        <v>4535</v>
      </c>
      <c r="C230" s="1">
        <v>1.3</v>
      </c>
      <c r="D230" s="12">
        <v>100000228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2</v>
      </c>
      <c r="K230">
        <v>4</v>
      </c>
      <c r="L230">
        <v>15</v>
      </c>
      <c r="M230" t="b">
        <v>1</v>
      </c>
      <c r="N230" t="s">
        <v>781</v>
      </c>
      <c r="O230" t="s">
        <v>7258</v>
      </c>
      <c r="P230">
        <v>1.5</v>
      </c>
      <c r="Q230" t="s">
        <v>273</v>
      </c>
      <c r="R230">
        <v>0</v>
      </c>
      <c r="S230" t="s">
        <v>273</v>
      </c>
      <c r="T230">
        <v>0</v>
      </c>
      <c r="U230">
        <v>0</v>
      </c>
      <c r="V230" t="s">
        <v>273</v>
      </c>
      <c r="W230" t="s">
        <v>273</v>
      </c>
      <c r="X230" t="s">
        <v>273</v>
      </c>
      <c r="Y230">
        <v>0</v>
      </c>
      <c r="Z230">
        <v>3</v>
      </c>
      <c r="AA230" t="s">
        <v>5308</v>
      </c>
    </row>
    <row r="231" spans="1:27">
      <c r="A231">
        <v>329</v>
      </c>
      <c r="B231" t="s">
        <v>4535</v>
      </c>
      <c r="C231" s="1">
        <v>1.3</v>
      </c>
      <c r="D231" s="12">
        <v>100000229</v>
      </c>
      <c r="E231">
        <v>1</v>
      </c>
      <c r="F231">
        <v>1</v>
      </c>
      <c r="G231">
        <v>1</v>
      </c>
      <c r="H231">
        <v>1</v>
      </c>
      <c r="I231">
        <v>1</v>
      </c>
      <c r="J231">
        <v>2</v>
      </c>
      <c r="K231">
        <v>4</v>
      </c>
      <c r="L231">
        <v>15</v>
      </c>
      <c r="M231" t="b">
        <v>1</v>
      </c>
      <c r="N231" t="s">
        <v>781</v>
      </c>
      <c r="O231" t="s">
        <v>7258</v>
      </c>
      <c r="P231">
        <v>1.5</v>
      </c>
      <c r="Q231" t="s">
        <v>273</v>
      </c>
      <c r="R231">
        <v>0</v>
      </c>
      <c r="S231" t="s">
        <v>273</v>
      </c>
      <c r="T231">
        <v>0</v>
      </c>
      <c r="U231">
        <v>0</v>
      </c>
      <c r="V231" t="s">
        <v>273</v>
      </c>
      <c r="W231" t="s">
        <v>273</v>
      </c>
      <c r="X231" t="s">
        <v>273</v>
      </c>
      <c r="Y231">
        <v>0</v>
      </c>
      <c r="Z231">
        <v>3</v>
      </c>
      <c r="AA231" t="s">
        <v>5309</v>
      </c>
    </row>
    <row r="232" spans="1:27">
      <c r="A232">
        <v>330</v>
      </c>
      <c r="B232" t="s">
        <v>4535</v>
      </c>
      <c r="C232" s="1">
        <v>1.3</v>
      </c>
      <c r="D232" s="12">
        <v>100000230</v>
      </c>
      <c r="E232">
        <v>1</v>
      </c>
      <c r="F232">
        <v>1</v>
      </c>
      <c r="G232">
        <v>1</v>
      </c>
      <c r="H232">
        <v>1</v>
      </c>
      <c r="I232">
        <v>1</v>
      </c>
      <c r="J232">
        <v>2</v>
      </c>
      <c r="K232">
        <v>4</v>
      </c>
      <c r="L232">
        <v>15</v>
      </c>
      <c r="M232" t="b">
        <v>1</v>
      </c>
      <c r="N232" t="s">
        <v>781</v>
      </c>
      <c r="O232" t="s">
        <v>7258</v>
      </c>
      <c r="P232">
        <v>1.5</v>
      </c>
      <c r="Q232" t="s">
        <v>273</v>
      </c>
      <c r="R232">
        <v>0</v>
      </c>
      <c r="S232" t="s">
        <v>273</v>
      </c>
      <c r="T232">
        <v>0</v>
      </c>
      <c r="U232">
        <v>0</v>
      </c>
      <c r="V232" t="s">
        <v>273</v>
      </c>
      <c r="W232" t="s">
        <v>273</v>
      </c>
      <c r="X232" t="s">
        <v>273</v>
      </c>
      <c r="Y232">
        <v>0</v>
      </c>
      <c r="Z232">
        <v>3</v>
      </c>
      <c r="AA232" t="s">
        <v>5310</v>
      </c>
    </row>
    <row r="233" spans="1:27">
      <c r="A233">
        <v>331</v>
      </c>
      <c r="B233" t="s">
        <v>4535</v>
      </c>
      <c r="C233" s="1">
        <v>1.3</v>
      </c>
      <c r="D233" s="12">
        <v>100000231</v>
      </c>
      <c r="E233">
        <v>1</v>
      </c>
      <c r="F233">
        <v>1</v>
      </c>
      <c r="G233">
        <v>1</v>
      </c>
      <c r="H233">
        <v>1</v>
      </c>
      <c r="I233">
        <v>1</v>
      </c>
      <c r="J233">
        <v>2</v>
      </c>
      <c r="K233">
        <v>4</v>
      </c>
      <c r="L233">
        <v>15</v>
      </c>
      <c r="M233" t="b">
        <v>1</v>
      </c>
      <c r="N233" t="s">
        <v>781</v>
      </c>
      <c r="O233" t="s">
        <v>7258</v>
      </c>
      <c r="P233">
        <v>1.5</v>
      </c>
      <c r="Q233" t="s">
        <v>273</v>
      </c>
      <c r="R233">
        <v>0</v>
      </c>
      <c r="S233" t="s">
        <v>273</v>
      </c>
      <c r="T233">
        <v>0</v>
      </c>
      <c r="U233">
        <v>0</v>
      </c>
      <c r="V233" t="s">
        <v>273</v>
      </c>
      <c r="W233" t="s">
        <v>273</v>
      </c>
      <c r="X233" t="s">
        <v>273</v>
      </c>
      <c r="Y233">
        <v>0</v>
      </c>
      <c r="Z233">
        <v>3</v>
      </c>
      <c r="AA233" t="s">
        <v>5311</v>
      </c>
    </row>
    <row r="234" spans="1:27">
      <c r="A234">
        <v>332</v>
      </c>
      <c r="B234" t="s">
        <v>4535</v>
      </c>
      <c r="C234" s="1">
        <v>1.3</v>
      </c>
      <c r="D234" s="12">
        <v>100000232</v>
      </c>
      <c r="E234">
        <v>1</v>
      </c>
      <c r="F234">
        <v>1</v>
      </c>
      <c r="G234">
        <v>1</v>
      </c>
      <c r="H234">
        <v>1</v>
      </c>
      <c r="I234">
        <v>1</v>
      </c>
      <c r="J234">
        <v>2</v>
      </c>
      <c r="K234">
        <v>4</v>
      </c>
      <c r="L234">
        <v>15</v>
      </c>
      <c r="M234" t="b">
        <v>1</v>
      </c>
      <c r="N234" t="s">
        <v>781</v>
      </c>
      <c r="O234" t="s">
        <v>7258</v>
      </c>
      <c r="P234">
        <v>1.5</v>
      </c>
      <c r="Q234" t="s">
        <v>273</v>
      </c>
      <c r="R234">
        <v>0</v>
      </c>
      <c r="S234" t="s">
        <v>273</v>
      </c>
      <c r="T234">
        <v>0</v>
      </c>
      <c r="U234">
        <v>0</v>
      </c>
      <c r="V234" t="s">
        <v>273</v>
      </c>
      <c r="W234" t="s">
        <v>273</v>
      </c>
      <c r="X234" t="s">
        <v>273</v>
      </c>
      <c r="Y234">
        <v>0</v>
      </c>
      <c r="Z234">
        <v>3</v>
      </c>
      <c r="AA234" t="s">
        <v>5312</v>
      </c>
    </row>
    <row r="235" spans="1:27">
      <c r="A235">
        <v>333</v>
      </c>
      <c r="B235" t="s">
        <v>4535</v>
      </c>
      <c r="C235" s="1">
        <v>1.3</v>
      </c>
      <c r="D235" s="12">
        <v>100000233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2</v>
      </c>
      <c r="K235">
        <v>2</v>
      </c>
      <c r="L235">
        <v>15</v>
      </c>
      <c r="M235" t="b">
        <v>1</v>
      </c>
      <c r="N235" t="s">
        <v>781</v>
      </c>
      <c r="O235" t="s">
        <v>7259</v>
      </c>
      <c r="P235">
        <v>0.1</v>
      </c>
      <c r="Q235" t="s">
        <v>273</v>
      </c>
      <c r="R235">
        <v>0</v>
      </c>
      <c r="S235" t="s">
        <v>273</v>
      </c>
      <c r="T235">
        <v>0</v>
      </c>
      <c r="U235">
        <v>0</v>
      </c>
      <c r="V235" t="s">
        <v>273</v>
      </c>
      <c r="W235" t="s">
        <v>273</v>
      </c>
      <c r="X235" t="s">
        <v>273</v>
      </c>
      <c r="Y235">
        <v>0</v>
      </c>
      <c r="Z235">
        <v>3</v>
      </c>
      <c r="AA235" t="s">
        <v>5314</v>
      </c>
    </row>
    <row r="236" spans="1:27">
      <c r="A236">
        <v>334</v>
      </c>
      <c r="B236" t="s">
        <v>4535</v>
      </c>
      <c r="C236" s="1">
        <v>1.3</v>
      </c>
      <c r="D236" s="12">
        <v>100000234</v>
      </c>
      <c r="E236">
        <v>1</v>
      </c>
      <c r="F236">
        <v>1</v>
      </c>
      <c r="G236">
        <v>1</v>
      </c>
      <c r="H236">
        <v>1</v>
      </c>
      <c r="I236">
        <v>1</v>
      </c>
      <c r="J236">
        <v>2</v>
      </c>
      <c r="K236">
        <v>2</v>
      </c>
      <c r="L236">
        <v>15</v>
      </c>
      <c r="M236" t="b">
        <v>1</v>
      </c>
      <c r="N236" t="s">
        <v>781</v>
      </c>
      <c r="O236" t="s">
        <v>7259</v>
      </c>
      <c r="P236">
        <v>0.1</v>
      </c>
      <c r="Q236" t="s">
        <v>273</v>
      </c>
      <c r="R236">
        <v>0</v>
      </c>
      <c r="S236" t="s">
        <v>273</v>
      </c>
      <c r="T236">
        <v>0</v>
      </c>
      <c r="U236">
        <v>0</v>
      </c>
      <c r="V236" t="s">
        <v>273</v>
      </c>
      <c r="W236" t="s">
        <v>273</v>
      </c>
      <c r="X236" t="s">
        <v>273</v>
      </c>
      <c r="Y236">
        <v>0</v>
      </c>
      <c r="Z236">
        <v>3</v>
      </c>
      <c r="AA236" t="s">
        <v>5315</v>
      </c>
    </row>
    <row r="237" spans="1:27">
      <c r="A237">
        <v>335</v>
      </c>
      <c r="B237" t="s">
        <v>4535</v>
      </c>
      <c r="C237" s="1">
        <v>1.3</v>
      </c>
      <c r="D237" s="12">
        <v>100000235</v>
      </c>
      <c r="E237">
        <v>1</v>
      </c>
      <c r="F237">
        <v>1</v>
      </c>
      <c r="G237">
        <v>1</v>
      </c>
      <c r="H237">
        <v>1</v>
      </c>
      <c r="I237">
        <v>1</v>
      </c>
      <c r="J237">
        <v>2</v>
      </c>
      <c r="K237">
        <v>2</v>
      </c>
      <c r="L237">
        <v>15</v>
      </c>
      <c r="M237" t="b">
        <v>1</v>
      </c>
      <c r="N237" t="s">
        <v>781</v>
      </c>
      <c r="O237" t="s">
        <v>7259</v>
      </c>
      <c r="P237">
        <v>0.1</v>
      </c>
      <c r="Q237" t="s">
        <v>273</v>
      </c>
      <c r="R237">
        <v>0</v>
      </c>
      <c r="S237" t="s">
        <v>273</v>
      </c>
      <c r="T237">
        <v>0</v>
      </c>
      <c r="U237">
        <v>0</v>
      </c>
      <c r="V237" t="s">
        <v>273</v>
      </c>
      <c r="W237" t="s">
        <v>273</v>
      </c>
      <c r="X237" t="s">
        <v>273</v>
      </c>
      <c r="Y237">
        <v>0</v>
      </c>
      <c r="Z237">
        <v>3</v>
      </c>
      <c r="AA237" t="s">
        <v>5316</v>
      </c>
    </row>
    <row r="238" spans="1:27">
      <c r="A238">
        <v>336</v>
      </c>
      <c r="B238" t="s">
        <v>4535</v>
      </c>
      <c r="C238" s="1">
        <v>1.3</v>
      </c>
      <c r="D238" s="12">
        <v>100000236</v>
      </c>
      <c r="E238">
        <v>1</v>
      </c>
      <c r="F238">
        <v>1</v>
      </c>
      <c r="G238">
        <v>1</v>
      </c>
      <c r="H238">
        <v>1</v>
      </c>
      <c r="I238">
        <v>1</v>
      </c>
      <c r="J238">
        <v>2</v>
      </c>
      <c r="K238">
        <v>2</v>
      </c>
      <c r="L238">
        <v>15</v>
      </c>
      <c r="M238" t="b">
        <v>1</v>
      </c>
      <c r="N238" t="s">
        <v>781</v>
      </c>
      <c r="O238" t="s">
        <v>7259</v>
      </c>
      <c r="P238">
        <v>0.1</v>
      </c>
      <c r="Q238" t="s">
        <v>273</v>
      </c>
      <c r="R238">
        <v>0</v>
      </c>
      <c r="S238" t="s">
        <v>273</v>
      </c>
      <c r="T238">
        <v>0</v>
      </c>
      <c r="U238">
        <v>0</v>
      </c>
      <c r="V238" t="s">
        <v>273</v>
      </c>
      <c r="W238" t="s">
        <v>273</v>
      </c>
      <c r="X238" t="s">
        <v>273</v>
      </c>
      <c r="Y238">
        <v>0</v>
      </c>
      <c r="Z238">
        <v>3</v>
      </c>
      <c r="AA238" t="s">
        <v>5317</v>
      </c>
    </row>
    <row r="239" spans="1:27">
      <c r="A239">
        <v>337</v>
      </c>
      <c r="B239" t="s">
        <v>4535</v>
      </c>
      <c r="C239" s="1">
        <v>1.3</v>
      </c>
      <c r="D239" s="12">
        <v>100000237</v>
      </c>
      <c r="E239">
        <v>1</v>
      </c>
      <c r="F239">
        <v>1</v>
      </c>
      <c r="G239">
        <v>1</v>
      </c>
      <c r="H239">
        <v>1</v>
      </c>
      <c r="I239">
        <v>1</v>
      </c>
      <c r="J239">
        <v>2</v>
      </c>
      <c r="K239">
        <v>2</v>
      </c>
      <c r="L239">
        <v>15</v>
      </c>
      <c r="M239" t="b">
        <v>1</v>
      </c>
      <c r="N239" t="s">
        <v>781</v>
      </c>
      <c r="O239" t="s">
        <v>7259</v>
      </c>
      <c r="P239">
        <v>0.1</v>
      </c>
      <c r="Q239" t="s">
        <v>273</v>
      </c>
      <c r="R239">
        <v>0</v>
      </c>
      <c r="S239" t="s">
        <v>273</v>
      </c>
      <c r="T239">
        <v>0</v>
      </c>
      <c r="U239">
        <v>0</v>
      </c>
      <c r="V239" t="s">
        <v>273</v>
      </c>
      <c r="W239" t="s">
        <v>273</v>
      </c>
      <c r="X239" t="s">
        <v>273</v>
      </c>
      <c r="Y239">
        <v>0</v>
      </c>
      <c r="Z239">
        <v>3</v>
      </c>
      <c r="AA239" t="s">
        <v>5318</v>
      </c>
    </row>
    <row r="240" spans="1:27">
      <c r="A240">
        <v>338</v>
      </c>
      <c r="B240" t="s">
        <v>4535</v>
      </c>
      <c r="C240" s="1">
        <v>1.3</v>
      </c>
      <c r="D240" s="12">
        <v>100000238</v>
      </c>
      <c r="E240">
        <v>1</v>
      </c>
      <c r="F240">
        <v>1</v>
      </c>
      <c r="G240">
        <v>1</v>
      </c>
      <c r="H240">
        <v>1</v>
      </c>
      <c r="I240">
        <v>1</v>
      </c>
      <c r="J240">
        <v>2</v>
      </c>
      <c r="K240">
        <v>2</v>
      </c>
      <c r="L240">
        <v>15</v>
      </c>
      <c r="M240" t="b">
        <v>1</v>
      </c>
      <c r="N240" t="s">
        <v>781</v>
      </c>
      <c r="O240" t="s">
        <v>7259</v>
      </c>
      <c r="P240">
        <v>0.1</v>
      </c>
      <c r="Q240" t="s">
        <v>273</v>
      </c>
      <c r="R240">
        <v>0</v>
      </c>
      <c r="S240" t="s">
        <v>273</v>
      </c>
      <c r="T240">
        <v>0</v>
      </c>
      <c r="U240">
        <v>0</v>
      </c>
      <c r="V240" t="s">
        <v>273</v>
      </c>
      <c r="W240" t="s">
        <v>273</v>
      </c>
      <c r="X240" t="s">
        <v>273</v>
      </c>
      <c r="Y240">
        <v>0</v>
      </c>
      <c r="Z240">
        <v>3</v>
      </c>
      <c r="AA240" t="s">
        <v>5319</v>
      </c>
    </row>
    <row r="241" spans="1:27">
      <c r="A241">
        <v>339</v>
      </c>
      <c r="B241" t="s">
        <v>4535</v>
      </c>
      <c r="C241" s="1">
        <v>1.3</v>
      </c>
      <c r="D241" s="12">
        <v>100000239</v>
      </c>
      <c r="E241">
        <v>1</v>
      </c>
      <c r="F241">
        <v>1</v>
      </c>
      <c r="G241">
        <v>1</v>
      </c>
      <c r="H241">
        <v>1</v>
      </c>
      <c r="I241">
        <v>1</v>
      </c>
      <c r="J241">
        <v>2</v>
      </c>
      <c r="K241">
        <v>2</v>
      </c>
      <c r="L241">
        <v>15</v>
      </c>
      <c r="M241" t="b">
        <v>1</v>
      </c>
      <c r="N241" t="s">
        <v>781</v>
      </c>
      <c r="O241" t="s">
        <v>7259</v>
      </c>
      <c r="P241">
        <v>0.1</v>
      </c>
      <c r="Q241" t="s">
        <v>273</v>
      </c>
      <c r="R241">
        <v>0</v>
      </c>
      <c r="S241" t="s">
        <v>273</v>
      </c>
      <c r="T241">
        <v>0</v>
      </c>
      <c r="U241">
        <v>0</v>
      </c>
      <c r="V241" t="s">
        <v>273</v>
      </c>
      <c r="W241" t="s">
        <v>273</v>
      </c>
      <c r="X241" t="s">
        <v>273</v>
      </c>
      <c r="Y241">
        <v>0</v>
      </c>
      <c r="Z241">
        <v>3</v>
      </c>
      <c r="AA241" t="s">
        <v>5320</v>
      </c>
    </row>
    <row r="242" spans="1:27">
      <c r="A242">
        <v>340</v>
      </c>
      <c r="B242" t="s">
        <v>4535</v>
      </c>
      <c r="C242" s="1">
        <v>1.3</v>
      </c>
      <c r="D242" s="12">
        <v>100000240</v>
      </c>
      <c r="E242">
        <v>1</v>
      </c>
      <c r="F242">
        <v>1</v>
      </c>
      <c r="G242">
        <v>1</v>
      </c>
      <c r="H242">
        <v>1</v>
      </c>
      <c r="I242">
        <v>1</v>
      </c>
      <c r="J242">
        <v>2</v>
      </c>
      <c r="K242">
        <v>2</v>
      </c>
      <c r="L242">
        <v>15</v>
      </c>
      <c r="M242" t="b">
        <v>1</v>
      </c>
      <c r="N242" t="s">
        <v>781</v>
      </c>
      <c r="O242" t="s">
        <v>7259</v>
      </c>
      <c r="P242">
        <v>0.1</v>
      </c>
      <c r="Q242" t="s">
        <v>273</v>
      </c>
      <c r="R242">
        <v>0</v>
      </c>
      <c r="S242" t="s">
        <v>273</v>
      </c>
      <c r="T242">
        <v>0</v>
      </c>
      <c r="U242">
        <v>0</v>
      </c>
      <c r="V242" t="s">
        <v>273</v>
      </c>
      <c r="W242" t="s">
        <v>273</v>
      </c>
      <c r="X242" t="s">
        <v>273</v>
      </c>
      <c r="Y242">
        <v>0</v>
      </c>
      <c r="Z242">
        <v>3</v>
      </c>
      <c r="AA242" t="s">
        <v>5321</v>
      </c>
    </row>
    <row r="243" spans="1:27">
      <c r="A243">
        <v>341</v>
      </c>
      <c r="B243" t="s">
        <v>4535</v>
      </c>
      <c r="C243" s="1">
        <v>1.3</v>
      </c>
      <c r="D243" s="12">
        <v>100000241</v>
      </c>
      <c r="E243">
        <v>1</v>
      </c>
      <c r="F243">
        <v>1</v>
      </c>
      <c r="G243">
        <v>1</v>
      </c>
      <c r="H243">
        <v>1</v>
      </c>
      <c r="I243">
        <v>1</v>
      </c>
      <c r="J243">
        <v>2</v>
      </c>
      <c r="K243">
        <v>2</v>
      </c>
      <c r="L243">
        <v>15</v>
      </c>
      <c r="M243" t="b">
        <v>1</v>
      </c>
      <c r="N243" t="s">
        <v>781</v>
      </c>
      <c r="O243" t="s">
        <v>7259</v>
      </c>
      <c r="P243">
        <v>0.1</v>
      </c>
      <c r="Q243" t="s">
        <v>273</v>
      </c>
      <c r="R243">
        <v>0</v>
      </c>
      <c r="S243" t="s">
        <v>273</v>
      </c>
      <c r="T243">
        <v>0</v>
      </c>
      <c r="U243">
        <v>0</v>
      </c>
      <c r="V243" t="s">
        <v>273</v>
      </c>
      <c r="W243" t="s">
        <v>273</v>
      </c>
      <c r="X243" t="s">
        <v>273</v>
      </c>
      <c r="Y243">
        <v>0</v>
      </c>
      <c r="Z243">
        <v>3</v>
      </c>
      <c r="AA243" t="s">
        <v>5322</v>
      </c>
    </row>
    <row r="244" spans="1:27">
      <c r="A244">
        <v>342</v>
      </c>
      <c r="B244" t="s">
        <v>4535</v>
      </c>
      <c r="C244" s="1">
        <v>1.3</v>
      </c>
      <c r="D244" s="12">
        <v>100000242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2</v>
      </c>
      <c r="K244">
        <v>2</v>
      </c>
      <c r="L244">
        <v>15</v>
      </c>
      <c r="M244" t="b">
        <v>1</v>
      </c>
      <c r="N244" t="s">
        <v>781</v>
      </c>
      <c r="O244" t="s">
        <v>7259</v>
      </c>
      <c r="P244">
        <v>0.1</v>
      </c>
      <c r="Q244" t="s">
        <v>273</v>
      </c>
      <c r="R244">
        <v>0</v>
      </c>
      <c r="S244" t="s">
        <v>273</v>
      </c>
      <c r="T244">
        <v>0</v>
      </c>
      <c r="U244">
        <v>0</v>
      </c>
      <c r="V244" t="s">
        <v>273</v>
      </c>
      <c r="W244" t="s">
        <v>273</v>
      </c>
      <c r="X244" t="s">
        <v>273</v>
      </c>
      <c r="Y244">
        <v>0</v>
      </c>
      <c r="Z244">
        <v>3</v>
      </c>
      <c r="AA244" t="s">
        <v>5323</v>
      </c>
    </row>
    <row r="245" spans="1:27">
      <c r="A245">
        <v>343</v>
      </c>
      <c r="B245" t="s">
        <v>4535</v>
      </c>
      <c r="C245" s="1">
        <v>1.3</v>
      </c>
      <c r="D245" s="12">
        <v>100000243</v>
      </c>
      <c r="E245">
        <v>1</v>
      </c>
      <c r="F245">
        <v>1</v>
      </c>
      <c r="G245">
        <v>1</v>
      </c>
      <c r="H245">
        <v>1</v>
      </c>
      <c r="I245">
        <v>1</v>
      </c>
      <c r="J245">
        <v>2</v>
      </c>
      <c r="K245">
        <v>2</v>
      </c>
      <c r="L245">
        <v>15</v>
      </c>
      <c r="M245" t="b">
        <v>1</v>
      </c>
      <c r="N245" t="s">
        <v>781</v>
      </c>
      <c r="O245" t="s">
        <v>7259</v>
      </c>
      <c r="P245">
        <v>0.1</v>
      </c>
      <c r="Q245" t="s">
        <v>273</v>
      </c>
      <c r="R245">
        <v>0</v>
      </c>
      <c r="S245" t="s">
        <v>273</v>
      </c>
      <c r="T245">
        <v>0</v>
      </c>
      <c r="U245">
        <v>0</v>
      </c>
      <c r="V245" t="s">
        <v>273</v>
      </c>
      <c r="W245" t="s">
        <v>273</v>
      </c>
      <c r="X245" t="s">
        <v>273</v>
      </c>
      <c r="Y245">
        <v>0</v>
      </c>
      <c r="Z245">
        <v>3</v>
      </c>
      <c r="AA245" t="s">
        <v>5324</v>
      </c>
    </row>
    <row r="246" spans="1:27">
      <c r="A246">
        <v>344</v>
      </c>
      <c r="B246" t="s">
        <v>4535</v>
      </c>
      <c r="C246" s="1">
        <v>1.3</v>
      </c>
      <c r="D246" s="12">
        <v>100000244</v>
      </c>
      <c r="E246">
        <v>1</v>
      </c>
      <c r="F246">
        <v>1</v>
      </c>
      <c r="G246">
        <v>1</v>
      </c>
      <c r="H246">
        <v>1</v>
      </c>
      <c r="I246">
        <v>1</v>
      </c>
      <c r="J246">
        <v>2</v>
      </c>
      <c r="K246">
        <v>2</v>
      </c>
      <c r="L246">
        <v>15</v>
      </c>
      <c r="M246" t="b">
        <v>1</v>
      </c>
      <c r="N246" t="s">
        <v>781</v>
      </c>
      <c r="O246" t="s">
        <v>7259</v>
      </c>
      <c r="P246">
        <v>0.1</v>
      </c>
      <c r="Q246" t="s">
        <v>273</v>
      </c>
      <c r="R246">
        <v>0</v>
      </c>
      <c r="S246" t="s">
        <v>273</v>
      </c>
      <c r="T246">
        <v>0</v>
      </c>
      <c r="U246">
        <v>0</v>
      </c>
      <c r="V246" t="s">
        <v>273</v>
      </c>
      <c r="W246" t="s">
        <v>273</v>
      </c>
      <c r="X246" t="s">
        <v>273</v>
      </c>
      <c r="Y246">
        <v>0</v>
      </c>
      <c r="Z246">
        <v>3</v>
      </c>
      <c r="AA246" t="s">
        <v>5325</v>
      </c>
    </row>
    <row r="247" spans="1:27">
      <c r="A247">
        <v>345</v>
      </c>
      <c r="B247" t="s">
        <v>4535</v>
      </c>
      <c r="C247" s="1">
        <v>1.4</v>
      </c>
      <c r="D247" s="12">
        <v>100000245</v>
      </c>
      <c r="E247">
        <v>1</v>
      </c>
      <c r="F247">
        <v>1</v>
      </c>
      <c r="G247">
        <v>1</v>
      </c>
      <c r="H247">
        <v>1</v>
      </c>
      <c r="I247">
        <v>1</v>
      </c>
      <c r="J247">
        <v>2</v>
      </c>
      <c r="K247">
        <v>4</v>
      </c>
      <c r="L247">
        <v>15</v>
      </c>
      <c r="M247" t="b">
        <v>1</v>
      </c>
      <c r="N247" t="s">
        <v>781</v>
      </c>
      <c r="O247" t="s">
        <v>7260</v>
      </c>
      <c r="P247">
        <v>1.5</v>
      </c>
      <c r="Q247" t="s">
        <v>273</v>
      </c>
      <c r="R247">
        <v>0</v>
      </c>
      <c r="S247" t="s">
        <v>273</v>
      </c>
      <c r="T247">
        <v>0</v>
      </c>
      <c r="U247">
        <v>0</v>
      </c>
      <c r="V247" t="s">
        <v>273</v>
      </c>
      <c r="W247" t="s">
        <v>273</v>
      </c>
      <c r="X247" t="s">
        <v>273</v>
      </c>
      <c r="Y247">
        <v>0</v>
      </c>
      <c r="Z247">
        <v>3</v>
      </c>
      <c r="AA247" t="s">
        <v>5327</v>
      </c>
    </row>
    <row r="248" spans="1:27">
      <c r="A248">
        <v>346</v>
      </c>
      <c r="B248" t="s">
        <v>4535</v>
      </c>
      <c r="C248" s="1">
        <v>1.4</v>
      </c>
      <c r="D248" s="12">
        <v>100000246</v>
      </c>
      <c r="E248">
        <v>1</v>
      </c>
      <c r="F248">
        <v>1</v>
      </c>
      <c r="G248">
        <v>1</v>
      </c>
      <c r="H248">
        <v>1</v>
      </c>
      <c r="I248">
        <v>1</v>
      </c>
      <c r="J248">
        <v>2</v>
      </c>
      <c r="K248">
        <v>4</v>
      </c>
      <c r="L248">
        <v>15</v>
      </c>
      <c r="M248" t="b">
        <v>1</v>
      </c>
      <c r="N248" t="s">
        <v>781</v>
      </c>
      <c r="O248" t="s">
        <v>7260</v>
      </c>
      <c r="P248">
        <v>1.5</v>
      </c>
      <c r="Q248" t="s">
        <v>273</v>
      </c>
      <c r="R248">
        <v>0</v>
      </c>
      <c r="S248" t="s">
        <v>273</v>
      </c>
      <c r="T248">
        <v>0</v>
      </c>
      <c r="U248">
        <v>0</v>
      </c>
      <c r="V248" t="s">
        <v>273</v>
      </c>
      <c r="W248" t="s">
        <v>273</v>
      </c>
      <c r="X248" t="s">
        <v>273</v>
      </c>
      <c r="Y248">
        <v>0</v>
      </c>
      <c r="Z248">
        <v>3</v>
      </c>
      <c r="AA248" t="s">
        <v>5328</v>
      </c>
    </row>
    <row r="249" spans="1:27">
      <c r="A249">
        <v>347</v>
      </c>
      <c r="B249" t="s">
        <v>4535</v>
      </c>
      <c r="C249" s="1">
        <v>1.4</v>
      </c>
      <c r="D249" s="12">
        <v>100000247</v>
      </c>
      <c r="E249">
        <v>1</v>
      </c>
      <c r="F249">
        <v>1</v>
      </c>
      <c r="G249">
        <v>1</v>
      </c>
      <c r="H249">
        <v>1</v>
      </c>
      <c r="I249">
        <v>1</v>
      </c>
      <c r="J249">
        <v>2</v>
      </c>
      <c r="K249">
        <v>4</v>
      </c>
      <c r="L249">
        <v>15</v>
      </c>
      <c r="M249" t="b">
        <v>1</v>
      </c>
      <c r="N249" t="s">
        <v>781</v>
      </c>
      <c r="O249" t="s">
        <v>7260</v>
      </c>
      <c r="P249">
        <v>1.5</v>
      </c>
      <c r="Q249" t="s">
        <v>273</v>
      </c>
      <c r="R249">
        <v>0</v>
      </c>
      <c r="S249" t="s">
        <v>273</v>
      </c>
      <c r="T249">
        <v>0</v>
      </c>
      <c r="U249">
        <v>0</v>
      </c>
      <c r="V249" t="s">
        <v>273</v>
      </c>
      <c r="W249" t="s">
        <v>273</v>
      </c>
      <c r="X249" t="s">
        <v>273</v>
      </c>
      <c r="Y249">
        <v>0</v>
      </c>
      <c r="Z249">
        <v>3</v>
      </c>
      <c r="AA249" t="s">
        <v>5329</v>
      </c>
    </row>
    <row r="250" spans="1:27">
      <c r="A250">
        <v>348</v>
      </c>
      <c r="B250" t="s">
        <v>4535</v>
      </c>
      <c r="C250" s="1">
        <v>1.3</v>
      </c>
      <c r="D250" s="12">
        <v>100000248</v>
      </c>
      <c r="E250">
        <v>1</v>
      </c>
      <c r="F250">
        <v>1</v>
      </c>
      <c r="G250">
        <v>1</v>
      </c>
      <c r="H250">
        <v>1</v>
      </c>
      <c r="I250">
        <v>1</v>
      </c>
      <c r="J250">
        <v>10</v>
      </c>
      <c r="K250">
        <v>2</v>
      </c>
      <c r="L250">
        <v>15</v>
      </c>
      <c r="M250" t="b">
        <v>1</v>
      </c>
      <c r="N250" t="s">
        <v>781</v>
      </c>
      <c r="O250" t="s">
        <v>7261</v>
      </c>
      <c r="P250">
        <v>2</v>
      </c>
      <c r="Q250" t="s">
        <v>273</v>
      </c>
      <c r="R250">
        <v>0</v>
      </c>
      <c r="S250" t="s">
        <v>273</v>
      </c>
      <c r="T250">
        <v>0</v>
      </c>
      <c r="U250">
        <v>0</v>
      </c>
      <c r="V250" t="s">
        <v>273</v>
      </c>
      <c r="W250" t="s">
        <v>273</v>
      </c>
      <c r="X250" t="s">
        <v>273</v>
      </c>
      <c r="Y250">
        <v>0</v>
      </c>
      <c r="Z250">
        <v>3</v>
      </c>
      <c r="AA250" t="s">
        <v>5331</v>
      </c>
    </row>
    <row r="251" spans="1:27">
      <c r="A251">
        <v>349</v>
      </c>
      <c r="B251" t="s">
        <v>4535</v>
      </c>
      <c r="C251" s="1">
        <v>1.3</v>
      </c>
      <c r="D251" s="12">
        <v>100000249</v>
      </c>
      <c r="E251">
        <v>1</v>
      </c>
      <c r="F251">
        <v>1</v>
      </c>
      <c r="G251">
        <v>1</v>
      </c>
      <c r="H251">
        <v>1</v>
      </c>
      <c r="I251">
        <v>1</v>
      </c>
      <c r="J251">
        <v>10</v>
      </c>
      <c r="K251">
        <v>2</v>
      </c>
      <c r="L251">
        <v>15</v>
      </c>
      <c r="M251" t="b">
        <v>1</v>
      </c>
      <c r="N251" t="s">
        <v>781</v>
      </c>
      <c r="O251" t="s">
        <v>7261</v>
      </c>
      <c r="P251">
        <v>2</v>
      </c>
      <c r="Q251" t="s">
        <v>273</v>
      </c>
      <c r="R251">
        <v>0</v>
      </c>
      <c r="S251" t="s">
        <v>273</v>
      </c>
      <c r="T251">
        <v>0</v>
      </c>
      <c r="U251">
        <v>0</v>
      </c>
      <c r="V251" t="s">
        <v>273</v>
      </c>
      <c r="W251" t="s">
        <v>273</v>
      </c>
      <c r="X251" t="s">
        <v>273</v>
      </c>
      <c r="Y251">
        <v>0</v>
      </c>
      <c r="Z251">
        <v>3</v>
      </c>
      <c r="AA251" t="s">
        <v>5332</v>
      </c>
    </row>
    <row r="252" spans="1:27">
      <c r="A252">
        <v>350</v>
      </c>
      <c r="B252" t="s">
        <v>4535</v>
      </c>
      <c r="C252" s="1">
        <v>1.3</v>
      </c>
      <c r="D252" s="12">
        <v>100000250</v>
      </c>
      <c r="E252">
        <v>1</v>
      </c>
      <c r="F252">
        <v>1</v>
      </c>
      <c r="G252">
        <v>1</v>
      </c>
      <c r="H252">
        <v>1</v>
      </c>
      <c r="I252">
        <v>1</v>
      </c>
      <c r="J252">
        <v>10</v>
      </c>
      <c r="K252">
        <v>2</v>
      </c>
      <c r="L252">
        <v>15</v>
      </c>
      <c r="M252" t="b">
        <v>1</v>
      </c>
      <c r="N252" t="s">
        <v>781</v>
      </c>
      <c r="O252" t="s">
        <v>7261</v>
      </c>
      <c r="P252">
        <v>2</v>
      </c>
      <c r="Q252" t="s">
        <v>273</v>
      </c>
      <c r="R252">
        <v>0</v>
      </c>
      <c r="S252" t="s">
        <v>273</v>
      </c>
      <c r="T252">
        <v>0</v>
      </c>
      <c r="U252">
        <v>0</v>
      </c>
      <c r="V252" t="s">
        <v>273</v>
      </c>
      <c r="W252" t="s">
        <v>273</v>
      </c>
      <c r="X252" t="s">
        <v>273</v>
      </c>
      <c r="Y252">
        <v>0</v>
      </c>
      <c r="Z252">
        <v>3</v>
      </c>
      <c r="AA252" t="s">
        <v>5333</v>
      </c>
    </row>
    <row r="253" spans="1:27">
      <c r="A253">
        <v>351</v>
      </c>
      <c r="B253" t="s">
        <v>4535</v>
      </c>
      <c r="C253" s="1">
        <v>1.3</v>
      </c>
      <c r="D253" s="12">
        <v>100000251</v>
      </c>
      <c r="E253">
        <v>1</v>
      </c>
      <c r="F253">
        <v>1</v>
      </c>
      <c r="G253">
        <v>1</v>
      </c>
      <c r="H253">
        <v>1</v>
      </c>
      <c r="I253">
        <v>1</v>
      </c>
      <c r="J253">
        <v>10</v>
      </c>
      <c r="K253">
        <v>2</v>
      </c>
      <c r="L253">
        <v>15</v>
      </c>
      <c r="M253" t="b">
        <v>1</v>
      </c>
      <c r="N253" t="s">
        <v>781</v>
      </c>
      <c r="O253" t="s">
        <v>7261</v>
      </c>
      <c r="P253">
        <v>2</v>
      </c>
      <c r="Q253" t="s">
        <v>273</v>
      </c>
      <c r="R253">
        <v>0</v>
      </c>
      <c r="S253" t="s">
        <v>273</v>
      </c>
      <c r="T253">
        <v>0</v>
      </c>
      <c r="U253">
        <v>0</v>
      </c>
      <c r="V253" t="s">
        <v>273</v>
      </c>
      <c r="W253" t="s">
        <v>273</v>
      </c>
      <c r="X253" t="s">
        <v>273</v>
      </c>
      <c r="Y253">
        <v>0</v>
      </c>
      <c r="Z253">
        <v>3</v>
      </c>
      <c r="AA253" t="s">
        <v>5334</v>
      </c>
    </row>
    <row r="254" spans="1:27">
      <c r="A254">
        <v>1001</v>
      </c>
      <c r="B254" t="s">
        <v>5339</v>
      </c>
      <c r="C254" s="1">
        <v>3.5</v>
      </c>
      <c r="D254" s="12">
        <v>100010001</v>
      </c>
      <c r="E254">
        <v>1</v>
      </c>
      <c r="F254">
        <v>1</v>
      </c>
      <c r="G254">
        <v>1</v>
      </c>
      <c r="H254">
        <v>1</v>
      </c>
      <c r="I254">
        <v>1</v>
      </c>
      <c r="J254">
        <v>5</v>
      </c>
      <c r="K254">
        <v>2.5</v>
      </c>
      <c r="L254">
        <v>15</v>
      </c>
      <c r="M254" t="b">
        <v>1</v>
      </c>
      <c r="N254" t="s">
        <v>781</v>
      </c>
      <c r="O254" t="s">
        <v>5343</v>
      </c>
      <c r="P254">
        <v>0.1</v>
      </c>
      <c r="Q254" t="s">
        <v>273</v>
      </c>
      <c r="R254">
        <v>0</v>
      </c>
      <c r="S254" t="s">
        <v>273</v>
      </c>
      <c r="T254">
        <v>0</v>
      </c>
      <c r="U254">
        <v>710001</v>
      </c>
      <c r="V254" t="s">
        <v>273</v>
      </c>
      <c r="W254" t="s">
        <v>273</v>
      </c>
      <c r="X254" t="s">
        <v>273</v>
      </c>
      <c r="Y254">
        <v>0</v>
      </c>
      <c r="Z254">
        <v>3</v>
      </c>
      <c r="AA254" t="s">
        <v>5344</v>
      </c>
    </row>
    <row r="255" spans="1:27">
      <c r="A255">
        <v>1002</v>
      </c>
      <c r="B255" t="s">
        <v>5339</v>
      </c>
      <c r="C255" s="1">
        <v>3.5</v>
      </c>
      <c r="D255" s="12">
        <v>100010002</v>
      </c>
      <c r="E255">
        <v>1</v>
      </c>
      <c r="F255">
        <v>1</v>
      </c>
      <c r="G255">
        <v>1</v>
      </c>
      <c r="H255">
        <v>1</v>
      </c>
      <c r="I255">
        <v>1</v>
      </c>
      <c r="J255">
        <v>5</v>
      </c>
      <c r="K255">
        <v>2.5</v>
      </c>
      <c r="L255">
        <v>15</v>
      </c>
      <c r="M255" t="b">
        <v>1</v>
      </c>
      <c r="N255" t="s">
        <v>781</v>
      </c>
      <c r="O255" t="s">
        <v>5350</v>
      </c>
      <c r="P255">
        <v>0.1</v>
      </c>
      <c r="Q255" t="s">
        <v>273</v>
      </c>
      <c r="R255">
        <v>0</v>
      </c>
      <c r="S255" t="s">
        <v>273</v>
      </c>
      <c r="T255">
        <v>0</v>
      </c>
      <c r="U255">
        <v>710002</v>
      </c>
      <c r="V255" t="s">
        <v>273</v>
      </c>
      <c r="W255" t="s">
        <v>273</v>
      </c>
      <c r="X255" t="s">
        <v>273</v>
      </c>
      <c r="Y255">
        <v>0</v>
      </c>
      <c r="Z255">
        <v>3</v>
      </c>
      <c r="AA255" t="s">
        <v>5352</v>
      </c>
    </row>
    <row r="256" spans="1:27">
      <c r="A256">
        <v>1003</v>
      </c>
      <c r="B256" t="s">
        <v>5339</v>
      </c>
      <c r="C256" s="1">
        <v>3.5</v>
      </c>
      <c r="D256" s="12">
        <v>100010003</v>
      </c>
      <c r="E256">
        <v>1</v>
      </c>
      <c r="F256">
        <v>1</v>
      </c>
      <c r="G256">
        <v>1</v>
      </c>
      <c r="H256">
        <v>1</v>
      </c>
      <c r="I256">
        <v>1</v>
      </c>
      <c r="J256">
        <v>5</v>
      </c>
      <c r="K256">
        <v>2.5</v>
      </c>
      <c r="L256">
        <v>15</v>
      </c>
      <c r="M256" t="b">
        <v>1</v>
      </c>
      <c r="N256" t="s">
        <v>781</v>
      </c>
      <c r="O256" t="s">
        <v>5351</v>
      </c>
      <c r="P256">
        <v>0.1</v>
      </c>
      <c r="Q256" t="s">
        <v>273</v>
      </c>
      <c r="R256">
        <v>0</v>
      </c>
      <c r="S256" t="s">
        <v>273</v>
      </c>
      <c r="T256">
        <v>0</v>
      </c>
      <c r="U256">
        <v>710003</v>
      </c>
      <c r="V256" t="s">
        <v>273</v>
      </c>
      <c r="W256" t="s">
        <v>273</v>
      </c>
      <c r="X256" t="s">
        <v>273</v>
      </c>
      <c r="Y256">
        <v>0</v>
      </c>
      <c r="Z256">
        <v>3</v>
      </c>
      <c r="AA256" t="s">
        <v>5353</v>
      </c>
    </row>
    <row r="257" spans="1:27">
      <c r="A257">
        <v>1004</v>
      </c>
      <c r="B257" t="s">
        <v>5339</v>
      </c>
      <c r="C257" s="1">
        <v>1.8</v>
      </c>
      <c r="D257" s="12">
        <v>100010004</v>
      </c>
      <c r="E257">
        <v>1</v>
      </c>
      <c r="F257">
        <v>1</v>
      </c>
      <c r="G257">
        <v>1</v>
      </c>
      <c r="H257">
        <v>1</v>
      </c>
      <c r="I257">
        <v>1</v>
      </c>
      <c r="J257">
        <v>2</v>
      </c>
      <c r="K257">
        <v>5</v>
      </c>
      <c r="L257">
        <v>15</v>
      </c>
      <c r="M257" t="b">
        <v>1</v>
      </c>
      <c r="N257" t="s">
        <v>781</v>
      </c>
      <c r="O257" t="s">
        <v>5361</v>
      </c>
      <c r="P257">
        <v>1.5</v>
      </c>
      <c r="Q257" t="s">
        <v>273</v>
      </c>
      <c r="R257">
        <v>0</v>
      </c>
      <c r="S257" t="s">
        <v>273</v>
      </c>
      <c r="T257">
        <v>0</v>
      </c>
      <c r="U257">
        <v>710001</v>
      </c>
      <c r="V257" t="s">
        <v>273</v>
      </c>
      <c r="W257" t="s">
        <v>273</v>
      </c>
      <c r="X257" t="s">
        <v>273</v>
      </c>
      <c r="Y257">
        <v>0</v>
      </c>
      <c r="Z257">
        <v>3</v>
      </c>
      <c r="AA257" t="s">
        <v>5364</v>
      </c>
    </row>
    <row r="258" spans="1:27">
      <c r="A258">
        <v>1005</v>
      </c>
      <c r="B258" t="s">
        <v>5339</v>
      </c>
      <c r="C258" s="1">
        <v>1.8</v>
      </c>
      <c r="D258" s="12">
        <v>100010005</v>
      </c>
      <c r="E258">
        <v>1</v>
      </c>
      <c r="F258">
        <v>1</v>
      </c>
      <c r="G258">
        <v>1</v>
      </c>
      <c r="H258">
        <v>1</v>
      </c>
      <c r="I258">
        <v>1</v>
      </c>
      <c r="J258">
        <v>2</v>
      </c>
      <c r="K258">
        <v>5</v>
      </c>
      <c r="L258">
        <v>15</v>
      </c>
      <c r="M258" t="b">
        <v>1</v>
      </c>
      <c r="N258" t="s">
        <v>781</v>
      </c>
      <c r="O258" t="s">
        <v>5362</v>
      </c>
      <c r="P258">
        <v>1.5</v>
      </c>
      <c r="Q258" t="s">
        <v>273</v>
      </c>
      <c r="R258">
        <v>0</v>
      </c>
      <c r="S258" t="s">
        <v>273</v>
      </c>
      <c r="T258">
        <v>0</v>
      </c>
      <c r="U258">
        <v>710004</v>
      </c>
      <c r="V258" t="s">
        <v>273</v>
      </c>
      <c r="W258" t="s">
        <v>273</v>
      </c>
      <c r="X258" t="s">
        <v>273</v>
      </c>
      <c r="Y258">
        <v>0</v>
      </c>
      <c r="Z258">
        <v>3</v>
      </c>
      <c r="AA258" t="s">
        <v>5365</v>
      </c>
    </row>
    <row r="259" spans="1:27">
      <c r="A259">
        <v>1006</v>
      </c>
      <c r="B259" t="s">
        <v>5339</v>
      </c>
      <c r="C259" s="1">
        <v>1.8</v>
      </c>
      <c r="D259" s="12">
        <v>100010006</v>
      </c>
      <c r="E259">
        <v>1</v>
      </c>
      <c r="F259">
        <v>1</v>
      </c>
      <c r="G259">
        <v>1</v>
      </c>
      <c r="H259">
        <v>1</v>
      </c>
      <c r="I259">
        <v>1</v>
      </c>
      <c r="J259">
        <v>2</v>
      </c>
      <c r="K259">
        <v>5</v>
      </c>
      <c r="L259">
        <v>15</v>
      </c>
      <c r="M259" t="b">
        <v>1</v>
      </c>
      <c r="N259" t="s">
        <v>781</v>
      </c>
      <c r="O259" t="s">
        <v>5363</v>
      </c>
      <c r="P259">
        <v>1.5</v>
      </c>
      <c r="Q259" t="s">
        <v>273</v>
      </c>
      <c r="R259">
        <v>0</v>
      </c>
      <c r="S259" t="s">
        <v>273</v>
      </c>
      <c r="T259">
        <v>0</v>
      </c>
      <c r="U259">
        <v>710005</v>
      </c>
      <c r="V259" t="s">
        <v>273</v>
      </c>
      <c r="W259" t="s">
        <v>273</v>
      </c>
      <c r="X259" t="s">
        <v>273</v>
      </c>
      <c r="Y259">
        <v>0</v>
      </c>
      <c r="Z259">
        <v>3</v>
      </c>
      <c r="AA259" t="s">
        <v>5366</v>
      </c>
    </row>
    <row r="260" spans="1:27">
      <c r="A260">
        <v>1007</v>
      </c>
      <c r="B260" t="s">
        <v>5339</v>
      </c>
      <c r="C260" s="1">
        <v>5.5</v>
      </c>
      <c r="D260" s="12">
        <v>100010007</v>
      </c>
      <c r="E260">
        <v>1</v>
      </c>
      <c r="F260">
        <v>1</v>
      </c>
      <c r="G260">
        <v>1</v>
      </c>
      <c r="H260">
        <v>1</v>
      </c>
      <c r="I260">
        <v>1</v>
      </c>
      <c r="J260">
        <v>5</v>
      </c>
      <c r="K260">
        <v>2.5</v>
      </c>
      <c r="L260">
        <v>15</v>
      </c>
      <c r="M260" t="b">
        <v>1</v>
      </c>
      <c r="N260" t="s">
        <v>781</v>
      </c>
      <c r="O260" t="s">
        <v>5379</v>
      </c>
      <c r="P260">
        <v>0.1</v>
      </c>
      <c r="Q260" t="s">
        <v>273</v>
      </c>
      <c r="R260">
        <v>0</v>
      </c>
      <c r="S260" t="s">
        <v>273</v>
      </c>
      <c r="T260">
        <v>0</v>
      </c>
      <c r="U260">
        <v>710006</v>
      </c>
      <c r="V260" t="s">
        <v>273</v>
      </c>
      <c r="W260" t="s">
        <v>273</v>
      </c>
      <c r="X260" t="s">
        <v>273</v>
      </c>
      <c r="Y260">
        <v>0</v>
      </c>
      <c r="Z260">
        <v>3</v>
      </c>
      <c r="AA260" t="s">
        <v>5381</v>
      </c>
    </row>
    <row r="261" spans="1:27">
      <c r="A261">
        <v>1008</v>
      </c>
      <c r="B261" t="s">
        <v>5339</v>
      </c>
      <c r="C261" s="1">
        <v>5.5</v>
      </c>
      <c r="D261" s="12">
        <v>100010008</v>
      </c>
      <c r="E261">
        <v>1</v>
      </c>
      <c r="F261">
        <v>1</v>
      </c>
      <c r="G261">
        <v>1</v>
      </c>
      <c r="H261">
        <v>1</v>
      </c>
      <c r="I261">
        <v>1</v>
      </c>
      <c r="J261">
        <v>5</v>
      </c>
      <c r="K261">
        <v>2.5</v>
      </c>
      <c r="L261">
        <v>15</v>
      </c>
      <c r="M261" t="b">
        <v>1</v>
      </c>
      <c r="N261" t="s">
        <v>781</v>
      </c>
      <c r="O261" t="s">
        <v>5380</v>
      </c>
      <c r="P261">
        <v>0.1</v>
      </c>
      <c r="Q261" t="s">
        <v>273</v>
      </c>
      <c r="R261">
        <v>0</v>
      </c>
      <c r="S261" t="s">
        <v>273</v>
      </c>
      <c r="T261">
        <v>0</v>
      </c>
      <c r="U261">
        <v>710007</v>
      </c>
      <c r="V261" t="s">
        <v>273</v>
      </c>
      <c r="W261" t="s">
        <v>273</v>
      </c>
      <c r="X261" t="s">
        <v>273</v>
      </c>
      <c r="Y261">
        <v>0</v>
      </c>
      <c r="Z261">
        <v>3</v>
      </c>
      <c r="AA261" t="s">
        <v>5382</v>
      </c>
    </row>
    <row r="262" spans="1:27">
      <c r="A262">
        <v>1009</v>
      </c>
      <c r="B262" t="s">
        <v>5339</v>
      </c>
      <c r="C262" s="1">
        <v>3</v>
      </c>
      <c r="D262" s="12">
        <v>100010009</v>
      </c>
      <c r="E262">
        <v>1</v>
      </c>
      <c r="F262">
        <v>1</v>
      </c>
      <c r="G262">
        <v>1</v>
      </c>
      <c r="H262">
        <v>1</v>
      </c>
      <c r="I262">
        <v>1</v>
      </c>
      <c r="J262">
        <v>5</v>
      </c>
      <c r="K262">
        <v>2.5</v>
      </c>
      <c r="L262">
        <v>15</v>
      </c>
      <c r="M262" t="b">
        <v>1</v>
      </c>
      <c r="N262" t="s">
        <v>781</v>
      </c>
      <c r="O262" t="s">
        <v>5385</v>
      </c>
      <c r="P262">
        <v>0.1</v>
      </c>
      <c r="Q262" t="s">
        <v>273</v>
      </c>
      <c r="R262">
        <v>0</v>
      </c>
      <c r="S262" t="s">
        <v>273</v>
      </c>
      <c r="T262">
        <v>0</v>
      </c>
      <c r="U262">
        <v>710008</v>
      </c>
      <c r="V262" t="s">
        <v>273</v>
      </c>
      <c r="W262" t="s">
        <v>273</v>
      </c>
      <c r="X262" t="s">
        <v>273</v>
      </c>
      <c r="Y262">
        <v>0</v>
      </c>
      <c r="Z262">
        <v>3</v>
      </c>
      <c r="AA262" t="s">
        <v>5388</v>
      </c>
    </row>
    <row r="263" spans="1:27">
      <c r="A263">
        <v>1010</v>
      </c>
      <c r="B263" t="s">
        <v>5339</v>
      </c>
      <c r="C263" s="1">
        <v>3</v>
      </c>
      <c r="D263" s="12">
        <v>100010010</v>
      </c>
      <c r="E263">
        <v>1</v>
      </c>
      <c r="F263">
        <v>1</v>
      </c>
      <c r="G263">
        <v>1</v>
      </c>
      <c r="H263">
        <v>1</v>
      </c>
      <c r="I263">
        <v>1</v>
      </c>
      <c r="J263">
        <v>5</v>
      </c>
      <c r="K263">
        <v>2.5</v>
      </c>
      <c r="L263">
        <v>15</v>
      </c>
      <c r="M263" t="b">
        <v>1</v>
      </c>
      <c r="N263" t="s">
        <v>781</v>
      </c>
      <c r="O263" t="s">
        <v>5386</v>
      </c>
      <c r="P263">
        <v>0.1</v>
      </c>
      <c r="Q263" t="s">
        <v>273</v>
      </c>
      <c r="R263">
        <v>0</v>
      </c>
      <c r="S263" t="s">
        <v>273</v>
      </c>
      <c r="T263">
        <v>0</v>
      </c>
      <c r="U263">
        <v>710009</v>
      </c>
      <c r="V263" t="s">
        <v>273</v>
      </c>
      <c r="W263" t="s">
        <v>273</v>
      </c>
      <c r="X263" t="s">
        <v>273</v>
      </c>
      <c r="Y263">
        <v>0</v>
      </c>
      <c r="Z263">
        <v>3</v>
      </c>
      <c r="AA263" t="s">
        <v>5389</v>
      </c>
    </row>
    <row r="264" spans="1:27">
      <c r="A264">
        <v>1011</v>
      </c>
      <c r="B264" t="s">
        <v>5339</v>
      </c>
      <c r="C264" s="1">
        <v>3</v>
      </c>
      <c r="D264" s="12">
        <v>100010011</v>
      </c>
      <c r="E264">
        <v>1</v>
      </c>
      <c r="F264">
        <v>1</v>
      </c>
      <c r="G264">
        <v>1</v>
      </c>
      <c r="H264">
        <v>1</v>
      </c>
      <c r="I264">
        <v>1</v>
      </c>
      <c r="J264">
        <v>5</v>
      </c>
      <c r="K264">
        <v>2.5</v>
      </c>
      <c r="L264">
        <v>15</v>
      </c>
      <c r="M264" t="b">
        <v>1</v>
      </c>
      <c r="N264" t="s">
        <v>781</v>
      </c>
      <c r="O264" t="s">
        <v>5387</v>
      </c>
      <c r="P264">
        <v>0.1</v>
      </c>
      <c r="Q264" t="s">
        <v>273</v>
      </c>
      <c r="R264">
        <v>0</v>
      </c>
      <c r="S264" t="s">
        <v>273</v>
      </c>
      <c r="T264">
        <v>0</v>
      </c>
      <c r="U264">
        <v>710010</v>
      </c>
      <c r="V264" t="s">
        <v>273</v>
      </c>
      <c r="W264" t="s">
        <v>273</v>
      </c>
      <c r="X264" t="s">
        <v>273</v>
      </c>
      <c r="Y264">
        <v>0</v>
      </c>
      <c r="Z264">
        <v>3</v>
      </c>
      <c r="AA264" t="s">
        <v>5390</v>
      </c>
    </row>
    <row r="265" spans="1:27">
      <c r="A265">
        <v>1012</v>
      </c>
      <c r="B265" t="s">
        <v>5339</v>
      </c>
      <c r="C265" s="1">
        <v>0.7</v>
      </c>
      <c r="D265" s="12">
        <v>100010012</v>
      </c>
      <c r="E265">
        <v>1</v>
      </c>
      <c r="F265">
        <v>1</v>
      </c>
      <c r="G265">
        <v>1</v>
      </c>
      <c r="H265">
        <v>1</v>
      </c>
      <c r="I265">
        <v>1</v>
      </c>
      <c r="J265">
        <v>5</v>
      </c>
      <c r="K265">
        <v>2.5</v>
      </c>
      <c r="L265">
        <v>15</v>
      </c>
      <c r="M265" t="b">
        <v>1</v>
      </c>
      <c r="N265" t="s">
        <v>781</v>
      </c>
      <c r="O265" t="s">
        <v>5398</v>
      </c>
      <c r="P265">
        <v>0.1</v>
      </c>
      <c r="Q265" t="s">
        <v>273</v>
      </c>
      <c r="R265">
        <v>0</v>
      </c>
      <c r="S265" t="s">
        <v>273</v>
      </c>
      <c r="T265">
        <v>0</v>
      </c>
      <c r="U265">
        <v>710011</v>
      </c>
      <c r="V265" t="s">
        <v>273</v>
      </c>
      <c r="W265" t="s">
        <v>273</v>
      </c>
      <c r="X265" t="s">
        <v>273</v>
      </c>
      <c r="Y265">
        <v>0</v>
      </c>
      <c r="Z265">
        <v>3</v>
      </c>
      <c r="AA265" t="s">
        <v>5400</v>
      </c>
    </row>
    <row r="266" spans="1:27">
      <c r="A266">
        <v>1013</v>
      </c>
      <c r="B266" t="s">
        <v>5339</v>
      </c>
      <c r="C266" s="1">
        <v>0.7</v>
      </c>
      <c r="D266" s="12">
        <v>100010013</v>
      </c>
      <c r="E266">
        <v>1</v>
      </c>
      <c r="F266">
        <v>1</v>
      </c>
      <c r="G266">
        <v>1</v>
      </c>
      <c r="H266">
        <v>1</v>
      </c>
      <c r="I266">
        <v>1</v>
      </c>
      <c r="J266">
        <v>5</v>
      </c>
      <c r="K266">
        <v>2.5</v>
      </c>
      <c r="L266">
        <v>15</v>
      </c>
      <c r="M266" t="b">
        <v>1</v>
      </c>
      <c r="N266" t="s">
        <v>781</v>
      </c>
      <c r="O266" t="s">
        <v>5399</v>
      </c>
      <c r="P266">
        <v>0.1</v>
      </c>
      <c r="Q266" t="s">
        <v>273</v>
      </c>
      <c r="R266">
        <v>0</v>
      </c>
      <c r="S266" t="s">
        <v>273</v>
      </c>
      <c r="T266">
        <v>0</v>
      </c>
      <c r="U266">
        <v>710012</v>
      </c>
      <c r="V266" t="s">
        <v>273</v>
      </c>
      <c r="W266" t="s">
        <v>273</v>
      </c>
      <c r="X266" t="s">
        <v>273</v>
      </c>
      <c r="Y266">
        <v>0</v>
      </c>
      <c r="Z266">
        <v>3</v>
      </c>
      <c r="AA266" t="s">
        <v>5401</v>
      </c>
    </row>
    <row r="267" spans="1:27">
      <c r="A267">
        <v>1014</v>
      </c>
      <c r="B267" t="s">
        <v>5339</v>
      </c>
      <c r="C267" s="1">
        <v>2.5</v>
      </c>
      <c r="D267" s="12">
        <v>100010014</v>
      </c>
      <c r="E267">
        <v>1</v>
      </c>
      <c r="F267">
        <v>1</v>
      </c>
      <c r="G267">
        <v>1</v>
      </c>
      <c r="H267">
        <v>1</v>
      </c>
      <c r="I267">
        <v>1</v>
      </c>
      <c r="J267">
        <v>5</v>
      </c>
      <c r="K267">
        <v>2.5</v>
      </c>
      <c r="L267">
        <v>15</v>
      </c>
      <c r="M267" t="b">
        <v>1</v>
      </c>
      <c r="N267" t="s">
        <v>781</v>
      </c>
      <c r="O267" t="s">
        <v>5406</v>
      </c>
      <c r="P267">
        <v>0.1</v>
      </c>
      <c r="Q267" t="s">
        <v>273</v>
      </c>
      <c r="R267">
        <v>0</v>
      </c>
      <c r="S267" t="s">
        <v>273</v>
      </c>
      <c r="T267">
        <v>0</v>
      </c>
      <c r="U267">
        <v>710013</v>
      </c>
      <c r="V267" t="s">
        <v>273</v>
      </c>
      <c r="W267" t="s">
        <v>273</v>
      </c>
      <c r="X267" t="s">
        <v>273</v>
      </c>
      <c r="Y267">
        <v>0</v>
      </c>
      <c r="Z267">
        <v>3</v>
      </c>
      <c r="AA267" t="s">
        <v>5407</v>
      </c>
    </row>
    <row r="268" spans="1:27">
      <c r="A268">
        <v>1015</v>
      </c>
      <c r="B268" t="s">
        <v>5339</v>
      </c>
      <c r="C268" s="1">
        <v>2.5</v>
      </c>
      <c r="D268" s="12">
        <v>100010015</v>
      </c>
      <c r="E268">
        <v>1</v>
      </c>
      <c r="F268">
        <v>1</v>
      </c>
      <c r="G268">
        <v>1</v>
      </c>
      <c r="H268">
        <v>1</v>
      </c>
      <c r="I268">
        <v>1</v>
      </c>
      <c r="J268">
        <v>5</v>
      </c>
      <c r="K268">
        <v>2.5</v>
      </c>
      <c r="L268">
        <v>15</v>
      </c>
      <c r="M268" t="b">
        <v>1</v>
      </c>
      <c r="N268" t="s">
        <v>781</v>
      </c>
      <c r="O268" t="s">
        <v>5408</v>
      </c>
      <c r="P268">
        <v>0.1</v>
      </c>
      <c r="Q268" t="s">
        <v>273</v>
      </c>
      <c r="R268">
        <v>0</v>
      </c>
      <c r="S268" t="s">
        <v>273</v>
      </c>
      <c r="T268">
        <v>0</v>
      </c>
      <c r="U268">
        <v>710014</v>
      </c>
      <c r="V268" t="s">
        <v>273</v>
      </c>
      <c r="W268" t="s">
        <v>273</v>
      </c>
      <c r="X268" t="s">
        <v>273</v>
      </c>
      <c r="Y268">
        <v>0</v>
      </c>
      <c r="Z268">
        <v>3</v>
      </c>
      <c r="AA268" t="s">
        <v>5410</v>
      </c>
    </row>
    <row r="269" spans="1:27">
      <c r="A269">
        <v>1016</v>
      </c>
      <c r="B269" t="s">
        <v>5339</v>
      </c>
      <c r="C269" s="1">
        <v>2.5</v>
      </c>
      <c r="D269" s="12">
        <v>100010016</v>
      </c>
      <c r="E269">
        <v>1</v>
      </c>
      <c r="F269">
        <v>1</v>
      </c>
      <c r="G269">
        <v>1</v>
      </c>
      <c r="H269">
        <v>1</v>
      </c>
      <c r="I269">
        <v>1</v>
      </c>
      <c r="J269">
        <v>5</v>
      </c>
      <c r="K269">
        <v>2.5</v>
      </c>
      <c r="L269">
        <v>15</v>
      </c>
      <c r="M269" t="b">
        <v>1</v>
      </c>
      <c r="N269" t="s">
        <v>781</v>
      </c>
      <c r="O269" t="s">
        <v>5409</v>
      </c>
      <c r="P269">
        <v>0.1</v>
      </c>
      <c r="Q269" t="s">
        <v>273</v>
      </c>
      <c r="R269">
        <v>0</v>
      </c>
      <c r="S269" t="s">
        <v>273</v>
      </c>
      <c r="T269">
        <v>0</v>
      </c>
      <c r="U269">
        <v>710015</v>
      </c>
      <c r="V269" t="s">
        <v>273</v>
      </c>
      <c r="W269" t="s">
        <v>273</v>
      </c>
      <c r="X269" t="s">
        <v>273</v>
      </c>
      <c r="Y269">
        <v>0</v>
      </c>
      <c r="Z269">
        <v>3</v>
      </c>
      <c r="AA269" t="s">
        <v>5411</v>
      </c>
    </row>
    <row r="270" spans="1:27">
      <c r="A270">
        <v>1017</v>
      </c>
      <c r="B270" t="s">
        <v>5339</v>
      </c>
      <c r="C270" s="1">
        <v>8</v>
      </c>
      <c r="D270" s="12">
        <v>100010017</v>
      </c>
      <c r="E270">
        <v>1</v>
      </c>
      <c r="F270">
        <v>1</v>
      </c>
      <c r="G270">
        <v>1</v>
      </c>
      <c r="H270">
        <v>1</v>
      </c>
      <c r="I270">
        <v>1</v>
      </c>
      <c r="J270">
        <v>5</v>
      </c>
      <c r="K270">
        <v>3</v>
      </c>
      <c r="L270">
        <v>15</v>
      </c>
      <c r="M270" t="b">
        <v>1</v>
      </c>
      <c r="N270" t="s">
        <v>781</v>
      </c>
      <c r="O270" t="s">
        <v>5420</v>
      </c>
      <c r="P270">
        <v>0.1</v>
      </c>
      <c r="Q270" t="s">
        <v>273</v>
      </c>
      <c r="R270">
        <v>0</v>
      </c>
      <c r="S270" t="s">
        <v>273</v>
      </c>
      <c r="T270">
        <v>0</v>
      </c>
      <c r="U270">
        <v>710002</v>
      </c>
      <c r="V270" t="s">
        <v>273</v>
      </c>
      <c r="W270" t="s">
        <v>273</v>
      </c>
      <c r="X270" t="s">
        <v>273</v>
      </c>
      <c r="Y270">
        <v>0</v>
      </c>
      <c r="Z270">
        <v>3</v>
      </c>
      <c r="AA270" t="s">
        <v>5423</v>
      </c>
    </row>
    <row r="271" spans="1:27">
      <c r="A271">
        <v>1018</v>
      </c>
      <c r="B271" t="s">
        <v>5339</v>
      </c>
      <c r="C271" s="1">
        <v>8</v>
      </c>
      <c r="D271" s="12">
        <v>100010018</v>
      </c>
      <c r="E271">
        <v>1</v>
      </c>
      <c r="F271">
        <v>1</v>
      </c>
      <c r="G271">
        <v>1</v>
      </c>
      <c r="H271">
        <v>1</v>
      </c>
      <c r="I271">
        <v>1</v>
      </c>
      <c r="J271">
        <v>5</v>
      </c>
      <c r="K271">
        <v>3</v>
      </c>
      <c r="L271">
        <v>15</v>
      </c>
      <c r="M271" t="b">
        <v>1</v>
      </c>
      <c r="N271" t="s">
        <v>781</v>
      </c>
      <c r="O271" t="s">
        <v>5421</v>
      </c>
      <c r="P271">
        <v>0.1</v>
      </c>
      <c r="Q271" t="s">
        <v>273</v>
      </c>
      <c r="R271">
        <v>0</v>
      </c>
      <c r="S271" t="s">
        <v>273</v>
      </c>
      <c r="T271">
        <v>0</v>
      </c>
      <c r="U271">
        <v>710016</v>
      </c>
      <c r="V271" t="s">
        <v>273</v>
      </c>
      <c r="W271" t="s">
        <v>273</v>
      </c>
      <c r="X271" t="s">
        <v>273</v>
      </c>
      <c r="Y271">
        <v>0</v>
      </c>
      <c r="Z271">
        <v>3</v>
      </c>
      <c r="AA271" t="s">
        <v>5424</v>
      </c>
    </row>
    <row r="272" spans="1:27">
      <c r="A272">
        <v>1019</v>
      </c>
      <c r="B272" t="s">
        <v>5339</v>
      </c>
      <c r="C272" s="1">
        <v>8</v>
      </c>
      <c r="D272" s="12">
        <v>100010019</v>
      </c>
      <c r="E272">
        <v>1</v>
      </c>
      <c r="F272">
        <v>1</v>
      </c>
      <c r="G272">
        <v>1</v>
      </c>
      <c r="H272">
        <v>1</v>
      </c>
      <c r="I272">
        <v>1</v>
      </c>
      <c r="J272">
        <v>5</v>
      </c>
      <c r="K272">
        <v>3</v>
      </c>
      <c r="L272">
        <v>15</v>
      </c>
      <c r="M272" t="b">
        <v>1</v>
      </c>
      <c r="N272" t="s">
        <v>781</v>
      </c>
      <c r="O272" t="s">
        <v>5422</v>
      </c>
      <c r="P272">
        <v>0.1</v>
      </c>
      <c r="Q272" t="s">
        <v>273</v>
      </c>
      <c r="R272">
        <v>0</v>
      </c>
      <c r="S272" t="s">
        <v>273</v>
      </c>
      <c r="T272">
        <v>0</v>
      </c>
      <c r="U272">
        <v>710017</v>
      </c>
      <c r="V272" t="s">
        <v>273</v>
      </c>
      <c r="W272" t="s">
        <v>273</v>
      </c>
      <c r="X272" t="s">
        <v>273</v>
      </c>
      <c r="Y272">
        <v>0</v>
      </c>
      <c r="Z272">
        <v>3</v>
      </c>
      <c r="AA272" t="s">
        <v>5425</v>
      </c>
    </row>
    <row r="273" spans="1:27">
      <c r="A273">
        <v>1020</v>
      </c>
      <c r="B273" t="s">
        <v>5339</v>
      </c>
      <c r="C273" s="1">
        <v>5.5</v>
      </c>
      <c r="D273" s="12">
        <v>100010020</v>
      </c>
      <c r="E273">
        <v>1</v>
      </c>
      <c r="F273">
        <v>1</v>
      </c>
      <c r="G273">
        <v>1</v>
      </c>
      <c r="H273">
        <v>1</v>
      </c>
      <c r="I273">
        <v>1</v>
      </c>
      <c r="J273">
        <v>5</v>
      </c>
      <c r="K273">
        <v>2.5</v>
      </c>
      <c r="L273">
        <v>15</v>
      </c>
      <c r="M273" t="b">
        <v>1</v>
      </c>
      <c r="N273" t="s">
        <v>781</v>
      </c>
      <c r="O273" t="s">
        <v>5434</v>
      </c>
      <c r="P273">
        <v>0.1</v>
      </c>
      <c r="Q273" t="s">
        <v>273</v>
      </c>
      <c r="R273">
        <v>0</v>
      </c>
      <c r="S273" t="s">
        <v>273</v>
      </c>
      <c r="T273">
        <v>0</v>
      </c>
      <c r="U273">
        <v>710013</v>
      </c>
      <c r="V273" t="s">
        <v>273</v>
      </c>
      <c r="W273" t="s">
        <v>273</v>
      </c>
      <c r="X273" t="s">
        <v>273</v>
      </c>
      <c r="Y273">
        <v>0</v>
      </c>
      <c r="Z273">
        <v>3</v>
      </c>
      <c r="AA273" t="s">
        <v>5437</v>
      </c>
    </row>
    <row r="274" spans="1:27">
      <c r="A274">
        <v>1021</v>
      </c>
      <c r="B274" t="s">
        <v>5339</v>
      </c>
      <c r="C274" s="1">
        <v>5.5</v>
      </c>
      <c r="D274" s="12">
        <v>100010021</v>
      </c>
      <c r="E274">
        <v>1</v>
      </c>
      <c r="F274">
        <v>1</v>
      </c>
      <c r="G274">
        <v>1</v>
      </c>
      <c r="H274">
        <v>1</v>
      </c>
      <c r="I274">
        <v>1</v>
      </c>
      <c r="J274">
        <v>5</v>
      </c>
      <c r="K274">
        <v>2.5</v>
      </c>
      <c r="L274">
        <v>15</v>
      </c>
      <c r="M274" t="b">
        <v>1</v>
      </c>
      <c r="N274" t="s">
        <v>781</v>
      </c>
      <c r="O274" t="s">
        <v>5435</v>
      </c>
      <c r="P274">
        <v>0.1</v>
      </c>
      <c r="Q274" t="s">
        <v>273</v>
      </c>
      <c r="R274">
        <v>0</v>
      </c>
      <c r="S274" t="s">
        <v>273</v>
      </c>
      <c r="T274">
        <v>0</v>
      </c>
      <c r="U274">
        <v>710018</v>
      </c>
      <c r="V274" t="s">
        <v>273</v>
      </c>
      <c r="W274" t="s">
        <v>273</v>
      </c>
      <c r="X274" t="s">
        <v>273</v>
      </c>
      <c r="Y274">
        <v>0</v>
      </c>
      <c r="Z274">
        <v>3</v>
      </c>
      <c r="AA274" t="s">
        <v>5438</v>
      </c>
    </row>
    <row r="275" spans="1:27">
      <c r="A275">
        <v>1022</v>
      </c>
      <c r="B275" t="s">
        <v>5339</v>
      </c>
      <c r="C275" s="1">
        <v>5.5</v>
      </c>
      <c r="D275" s="12">
        <v>100010022</v>
      </c>
      <c r="E275">
        <v>1</v>
      </c>
      <c r="F275">
        <v>1</v>
      </c>
      <c r="G275">
        <v>1</v>
      </c>
      <c r="H275">
        <v>1</v>
      </c>
      <c r="I275">
        <v>1</v>
      </c>
      <c r="J275">
        <v>5</v>
      </c>
      <c r="K275">
        <v>2.5</v>
      </c>
      <c r="L275">
        <v>15</v>
      </c>
      <c r="M275" t="b">
        <v>1</v>
      </c>
      <c r="N275" t="s">
        <v>781</v>
      </c>
      <c r="O275" t="s">
        <v>5436</v>
      </c>
      <c r="P275">
        <v>0.1</v>
      </c>
      <c r="Q275" t="s">
        <v>273</v>
      </c>
      <c r="R275">
        <v>0</v>
      </c>
      <c r="S275" t="s">
        <v>273</v>
      </c>
      <c r="T275">
        <v>0</v>
      </c>
      <c r="U275">
        <v>710019</v>
      </c>
      <c r="V275" t="s">
        <v>273</v>
      </c>
      <c r="W275" t="s">
        <v>273</v>
      </c>
      <c r="X275" t="s">
        <v>273</v>
      </c>
      <c r="Y275">
        <v>0</v>
      </c>
      <c r="Z275">
        <v>3</v>
      </c>
      <c r="AA275" t="s">
        <v>5439</v>
      </c>
    </row>
    <row r="276" spans="1:27">
      <c r="A276">
        <v>1023</v>
      </c>
      <c r="B276" t="s">
        <v>5339</v>
      </c>
      <c r="C276" s="1">
        <v>2.2999999999999998</v>
      </c>
      <c r="D276" s="12">
        <v>100010023</v>
      </c>
      <c r="E276">
        <v>1</v>
      </c>
      <c r="F276">
        <v>1</v>
      </c>
      <c r="G276">
        <v>1</v>
      </c>
      <c r="H276">
        <v>1</v>
      </c>
      <c r="I276">
        <v>1</v>
      </c>
      <c r="J276">
        <v>5</v>
      </c>
      <c r="K276">
        <v>2.5</v>
      </c>
      <c r="L276">
        <v>15</v>
      </c>
      <c r="M276" t="b">
        <v>1</v>
      </c>
      <c r="N276" t="s">
        <v>781</v>
      </c>
      <c r="O276" t="s">
        <v>5446</v>
      </c>
      <c r="P276">
        <v>0.1</v>
      </c>
      <c r="Q276" t="s">
        <v>273</v>
      </c>
      <c r="R276">
        <v>0</v>
      </c>
      <c r="S276" t="s">
        <v>273</v>
      </c>
      <c r="T276">
        <v>0</v>
      </c>
      <c r="U276">
        <v>710014</v>
      </c>
      <c r="V276" t="s">
        <v>273</v>
      </c>
      <c r="W276" t="s">
        <v>273</v>
      </c>
      <c r="X276" t="s">
        <v>273</v>
      </c>
      <c r="Y276">
        <v>0</v>
      </c>
      <c r="Z276">
        <v>3</v>
      </c>
      <c r="AA276" t="s">
        <v>5447</v>
      </c>
    </row>
    <row r="277" spans="1:27">
      <c r="A277">
        <v>1024</v>
      </c>
      <c r="B277" t="s">
        <v>5339</v>
      </c>
      <c r="C277" s="1">
        <v>2.2999999999999998</v>
      </c>
      <c r="D277" s="12">
        <v>100010024</v>
      </c>
      <c r="E277">
        <v>1</v>
      </c>
      <c r="F277">
        <v>1</v>
      </c>
      <c r="G277">
        <v>1</v>
      </c>
      <c r="H277">
        <v>1</v>
      </c>
      <c r="I277">
        <v>1</v>
      </c>
      <c r="J277">
        <v>2</v>
      </c>
      <c r="K277">
        <v>5</v>
      </c>
      <c r="L277">
        <v>15</v>
      </c>
      <c r="M277" t="b">
        <v>1</v>
      </c>
      <c r="N277" t="s">
        <v>781</v>
      </c>
      <c r="O277" t="s">
        <v>5448</v>
      </c>
      <c r="P277">
        <v>1.5</v>
      </c>
      <c r="Q277" t="s">
        <v>273</v>
      </c>
      <c r="R277">
        <v>0</v>
      </c>
      <c r="S277" t="s">
        <v>273</v>
      </c>
      <c r="T277">
        <v>0</v>
      </c>
      <c r="U277">
        <v>710020</v>
      </c>
      <c r="V277" t="s">
        <v>273</v>
      </c>
      <c r="W277" t="s">
        <v>273</v>
      </c>
      <c r="X277" t="s">
        <v>273</v>
      </c>
      <c r="Y277">
        <v>0</v>
      </c>
      <c r="Z277">
        <v>3</v>
      </c>
      <c r="AA277" t="s">
        <v>5449</v>
      </c>
    </row>
    <row r="278" spans="1:27">
      <c r="A278">
        <v>1025</v>
      </c>
      <c r="B278" t="s">
        <v>5339</v>
      </c>
      <c r="C278" s="1">
        <v>1.2</v>
      </c>
      <c r="D278" s="12">
        <v>100010025</v>
      </c>
      <c r="E278">
        <v>1</v>
      </c>
      <c r="F278">
        <v>1</v>
      </c>
      <c r="G278">
        <v>1</v>
      </c>
      <c r="H278">
        <v>1</v>
      </c>
      <c r="I278">
        <v>1</v>
      </c>
      <c r="J278">
        <v>5</v>
      </c>
      <c r="K278">
        <v>2.5</v>
      </c>
      <c r="L278">
        <v>15</v>
      </c>
      <c r="M278" t="b">
        <v>1</v>
      </c>
      <c r="N278" t="s">
        <v>781</v>
      </c>
      <c r="O278" t="s">
        <v>5455</v>
      </c>
      <c r="P278">
        <v>0.1</v>
      </c>
      <c r="Q278" t="s">
        <v>273</v>
      </c>
      <c r="R278">
        <v>0</v>
      </c>
      <c r="S278" t="s">
        <v>273</v>
      </c>
      <c r="T278">
        <v>0</v>
      </c>
      <c r="U278">
        <v>710021</v>
      </c>
      <c r="V278" t="s">
        <v>273</v>
      </c>
      <c r="W278" t="s">
        <v>273</v>
      </c>
      <c r="X278" t="s">
        <v>273</v>
      </c>
      <c r="Y278">
        <v>0</v>
      </c>
      <c r="Z278">
        <v>3</v>
      </c>
      <c r="AA278" t="s">
        <v>5458</v>
      </c>
    </row>
    <row r="279" spans="1:27">
      <c r="A279">
        <v>1026</v>
      </c>
      <c r="B279" t="s">
        <v>5339</v>
      </c>
      <c r="C279" s="1">
        <v>1.2</v>
      </c>
      <c r="D279" s="12">
        <v>100010026</v>
      </c>
      <c r="E279">
        <v>1</v>
      </c>
      <c r="F279">
        <v>1</v>
      </c>
      <c r="G279">
        <v>1</v>
      </c>
      <c r="H279">
        <v>1</v>
      </c>
      <c r="I279">
        <v>1</v>
      </c>
      <c r="J279">
        <v>5</v>
      </c>
      <c r="K279">
        <v>2.5</v>
      </c>
      <c r="L279">
        <v>15</v>
      </c>
      <c r="M279" t="b">
        <v>1</v>
      </c>
      <c r="N279" t="s">
        <v>781</v>
      </c>
      <c r="O279" t="s">
        <v>5456</v>
      </c>
      <c r="P279">
        <v>0.1</v>
      </c>
      <c r="Q279" t="s">
        <v>273</v>
      </c>
      <c r="R279">
        <v>0</v>
      </c>
      <c r="S279" t="s">
        <v>273</v>
      </c>
      <c r="T279">
        <v>0</v>
      </c>
      <c r="U279">
        <v>710018</v>
      </c>
      <c r="V279" t="s">
        <v>273</v>
      </c>
      <c r="W279" t="s">
        <v>273</v>
      </c>
      <c r="X279" t="s">
        <v>273</v>
      </c>
      <c r="Y279">
        <v>0</v>
      </c>
      <c r="Z279">
        <v>3</v>
      </c>
      <c r="AA279" t="s">
        <v>5459</v>
      </c>
    </row>
    <row r="280" spans="1:27">
      <c r="A280">
        <v>1027</v>
      </c>
      <c r="B280" t="s">
        <v>5339</v>
      </c>
      <c r="C280" s="1">
        <v>1.2</v>
      </c>
      <c r="D280" s="12">
        <v>100010027</v>
      </c>
      <c r="E280">
        <v>1</v>
      </c>
      <c r="F280">
        <v>1</v>
      </c>
      <c r="G280">
        <v>1</v>
      </c>
      <c r="H280">
        <v>1</v>
      </c>
      <c r="I280">
        <v>1</v>
      </c>
      <c r="J280">
        <v>5</v>
      </c>
      <c r="K280">
        <v>2.5</v>
      </c>
      <c r="L280">
        <v>15</v>
      </c>
      <c r="M280" t="b">
        <v>1</v>
      </c>
      <c r="N280" t="s">
        <v>781</v>
      </c>
      <c r="O280" t="s">
        <v>5457</v>
      </c>
      <c r="P280">
        <v>0.1</v>
      </c>
      <c r="Q280" t="s">
        <v>273</v>
      </c>
      <c r="R280">
        <v>0</v>
      </c>
      <c r="S280" t="s">
        <v>273</v>
      </c>
      <c r="T280">
        <v>0</v>
      </c>
      <c r="U280">
        <v>710022</v>
      </c>
      <c r="V280" t="s">
        <v>273</v>
      </c>
      <c r="W280" t="s">
        <v>273</v>
      </c>
      <c r="X280" t="s">
        <v>273</v>
      </c>
      <c r="Y280">
        <v>0</v>
      </c>
      <c r="Z280">
        <v>3</v>
      </c>
      <c r="AA280" t="s">
        <v>5460</v>
      </c>
    </row>
    <row r="281" spans="1:27">
      <c r="A281">
        <v>1028</v>
      </c>
      <c r="B281" t="s">
        <v>5339</v>
      </c>
      <c r="C281" s="1">
        <v>2.5</v>
      </c>
      <c r="D281" s="12">
        <v>100010028</v>
      </c>
      <c r="E281">
        <v>1</v>
      </c>
      <c r="F281">
        <v>1</v>
      </c>
      <c r="G281">
        <v>1</v>
      </c>
      <c r="H281">
        <v>1</v>
      </c>
      <c r="I281">
        <v>1</v>
      </c>
      <c r="J281">
        <v>5</v>
      </c>
      <c r="K281">
        <v>2.5</v>
      </c>
      <c r="L281">
        <v>15</v>
      </c>
      <c r="M281" t="b">
        <v>1</v>
      </c>
      <c r="N281" t="s">
        <v>781</v>
      </c>
      <c r="O281" t="s">
        <v>5464</v>
      </c>
      <c r="P281">
        <v>0.1</v>
      </c>
      <c r="Q281" t="s">
        <v>273</v>
      </c>
      <c r="R281">
        <v>0</v>
      </c>
      <c r="S281" t="s">
        <v>273</v>
      </c>
      <c r="T281">
        <v>0</v>
      </c>
      <c r="U281">
        <v>710023</v>
      </c>
      <c r="V281" t="s">
        <v>273</v>
      </c>
      <c r="W281" t="s">
        <v>273</v>
      </c>
      <c r="X281" t="s">
        <v>273</v>
      </c>
      <c r="Y281">
        <v>0</v>
      </c>
      <c r="Z281">
        <v>3</v>
      </c>
      <c r="AA281" t="s">
        <v>5465</v>
      </c>
    </row>
    <row r="282" spans="1:27">
      <c r="A282">
        <v>1029</v>
      </c>
      <c r="B282" t="s">
        <v>5339</v>
      </c>
      <c r="C282" s="1">
        <v>2</v>
      </c>
      <c r="D282" s="12">
        <v>100010029</v>
      </c>
      <c r="E282">
        <v>1</v>
      </c>
      <c r="F282">
        <v>1</v>
      </c>
      <c r="G282">
        <v>1</v>
      </c>
      <c r="H282">
        <v>1</v>
      </c>
      <c r="I282">
        <v>1</v>
      </c>
      <c r="J282">
        <v>2</v>
      </c>
      <c r="K282">
        <v>5</v>
      </c>
      <c r="L282">
        <v>15</v>
      </c>
      <c r="M282" t="b">
        <v>1</v>
      </c>
      <c r="N282" t="s">
        <v>781</v>
      </c>
      <c r="O282" t="s">
        <v>5478</v>
      </c>
      <c r="P282">
        <v>1.5</v>
      </c>
      <c r="Q282" t="s">
        <v>273</v>
      </c>
      <c r="R282">
        <v>0</v>
      </c>
      <c r="S282" t="s">
        <v>273</v>
      </c>
      <c r="T282">
        <v>0</v>
      </c>
      <c r="U282">
        <v>710024</v>
      </c>
      <c r="V282" t="s">
        <v>273</v>
      </c>
      <c r="W282" t="s">
        <v>273</v>
      </c>
      <c r="X282" t="s">
        <v>273</v>
      </c>
      <c r="Y282">
        <v>0</v>
      </c>
      <c r="Z282">
        <v>3</v>
      </c>
      <c r="AA282" t="s">
        <v>5482</v>
      </c>
    </row>
    <row r="283" spans="1:27">
      <c r="A283">
        <v>1030</v>
      </c>
      <c r="B283" t="s">
        <v>5339</v>
      </c>
      <c r="C283" s="1">
        <v>2</v>
      </c>
      <c r="D283" s="12">
        <v>100010030</v>
      </c>
      <c r="E283">
        <v>1</v>
      </c>
      <c r="F283">
        <v>1</v>
      </c>
      <c r="G283">
        <v>1</v>
      </c>
      <c r="H283">
        <v>1</v>
      </c>
      <c r="I283">
        <v>1</v>
      </c>
      <c r="J283">
        <v>2</v>
      </c>
      <c r="K283">
        <v>5</v>
      </c>
      <c r="L283">
        <v>15</v>
      </c>
      <c r="M283" t="b">
        <v>1</v>
      </c>
      <c r="N283" t="s">
        <v>781</v>
      </c>
      <c r="O283" t="s">
        <v>5479</v>
      </c>
      <c r="P283">
        <v>1.5</v>
      </c>
      <c r="Q283" t="s">
        <v>273</v>
      </c>
      <c r="R283">
        <v>0</v>
      </c>
      <c r="S283" t="s">
        <v>273</v>
      </c>
      <c r="T283">
        <v>0</v>
      </c>
      <c r="U283">
        <v>710025</v>
      </c>
      <c r="V283" t="s">
        <v>273</v>
      </c>
      <c r="W283" t="s">
        <v>273</v>
      </c>
      <c r="X283" t="s">
        <v>273</v>
      </c>
      <c r="Y283">
        <v>0</v>
      </c>
      <c r="Z283">
        <v>3</v>
      </c>
      <c r="AA283" t="s">
        <v>5483</v>
      </c>
    </row>
    <row r="284" spans="1:27">
      <c r="A284">
        <v>1031</v>
      </c>
      <c r="B284" t="s">
        <v>5339</v>
      </c>
      <c r="C284" s="1">
        <v>2</v>
      </c>
      <c r="D284" s="12">
        <v>100010031</v>
      </c>
      <c r="E284">
        <v>1</v>
      </c>
      <c r="F284">
        <v>1</v>
      </c>
      <c r="G284">
        <v>1</v>
      </c>
      <c r="H284">
        <v>1</v>
      </c>
      <c r="I284">
        <v>1</v>
      </c>
      <c r="J284">
        <v>2</v>
      </c>
      <c r="K284">
        <v>5</v>
      </c>
      <c r="L284">
        <v>15</v>
      </c>
      <c r="M284" t="b">
        <v>1</v>
      </c>
      <c r="N284" t="s">
        <v>781</v>
      </c>
      <c r="O284" t="s">
        <v>5480</v>
      </c>
      <c r="P284">
        <v>1.5</v>
      </c>
      <c r="Q284" t="s">
        <v>273</v>
      </c>
      <c r="R284">
        <v>0</v>
      </c>
      <c r="S284" t="s">
        <v>273</v>
      </c>
      <c r="T284">
        <v>0</v>
      </c>
      <c r="U284">
        <v>710026</v>
      </c>
      <c r="V284" t="s">
        <v>273</v>
      </c>
      <c r="W284" t="s">
        <v>273</v>
      </c>
      <c r="X284" t="s">
        <v>273</v>
      </c>
      <c r="Y284">
        <v>0</v>
      </c>
      <c r="Z284">
        <v>3</v>
      </c>
      <c r="AA284" t="s">
        <v>5484</v>
      </c>
    </row>
    <row r="285" spans="1:27">
      <c r="A285">
        <v>1032</v>
      </c>
      <c r="B285" t="s">
        <v>5339</v>
      </c>
      <c r="C285" s="1">
        <v>2</v>
      </c>
      <c r="D285" s="12">
        <v>100010032</v>
      </c>
      <c r="E285">
        <v>1</v>
      </c>
      <c r="F285">
        <v>1</v>
      </c>
      <c r="G285">
        <v>1</v>
      </c>
      <c r="H285">
        <v>1</v>
      </c>
      <c r="I285">
        <v>1</v>
      </c>
      <c r="J285">
        <v>2</v>
      </c>
      <c r="K285">
        <v>5</v>
      </c>
      <c r="L285">
        <v>15</v>
      </c>
      <c r="M285" t="b">
        <v>1</v>
      </c>
      <c r="N285" t="s">
        <v>781</v>
      </c>
      <c r="O285" t="s">
        <v>5481</v>
      </c>
      <c r="P285">
        <v>1.5</v>
      </c>
      <c r="Q285" t="s">
        <v>273</v>
      </c>
      <c r="R285">
        <v>0</v>
      </c>
      <c r="S285" t="s">
        <v>273</v>
      </c>
      <c r="T285">
        <v>0</v>
      </c>
      <c r="U285">
        <v>710027</v>
      </c>
      <c r="V285" t="s">
        <v>273</v>
      </c>
      <c r="W285" t="s">
        <v>273</v>
      </c>
      <c r="X285" t="s">
        <v>273</v>
      </c>
      <c r="Y285">
        <v>0</v>
      </c>
      <c r="Z285">
        <v>3</v>
      </c>
      <c r="AA285" t="s">
        <v>5485</v>
      </c>
    </row>
    <row r="286" spans="1:27">
      <c r="A286">
        <v>1033</v>
      </c>
      <c r="B286" t="s">
        <v>5339</v>
      </c>
      <c r="C286" s="1">
        <v>4.5</v>
      </c>
      <c r="D286" s="12">
        <v>100010033</v>
      </c>
      <c r="E286">
        <v>1</v>
      </c>
      <c r="F286">
        <v>1</v>
      </c>
      <c r="G286">
        <v>1</v>
      </c>
      <c r="H286">
        <v>1</v>
      </c>
      <c r="I286">
        <v>1</v>
      </c>
      <c r="J286">
        <v>5</v>
      </c>
      <c r="K286">
        <v>2.5</v>
      </c>
      <c r="L286">
        <v>15</v>
      </c>
      <c r="M286" t="b">
        <v>1</v>
      </c>
      <c r="N286" t="s">
        <v>781</v>
      </c>
      <c r="O286" t="s">
        <v>5499</v>
      </c>
      <c r="P286">
        <v>0.1</v>
      </c>
      <c r="Q286" t="s">
        <v>273</v>
      </c>
      <c r="R286">
        <v>0</v>
      </c>
      <c r="S286" t="s">
        <v>273</v>
      </c>
      <c r="T286">
        <v>0</v>
      </c>
      <c r="U286">
        <v>710022</v>
      </c>
      <c r="V286" t="s">
        <v>273</v>
      </c>
      <c r="W286" t="s">
        <v>273</v>
      </c>
      <c r="X286" t="s">
        <v>273</v>
      </c>
      <c r="Y286">
        <v>0</v>
      </c>
      <c r="Z286">
        <v>3</v>
      </c>
      <c r="AA286" t="s">
        <v>5498</v>
      </c>
    </row>
    <row r="287" spans="1:27">
      <c r="A287">
        <v>1034</v>
      </c>
      <c r="B287" t="s">
        <v>5339</v>
      </c>
      <c r="C287" s="1">
        <v>1.6</v>
      </c>
      <c r="D287" s="12">
        <v>100010034</v>
      </c>
      <c r="E287">
        <v>1</v>
      </c>
      <c r="F287">
        <v>1</v>
      </c>
      <c r="G287">
        <v>1</v>
      </c>
      <c r="H287">
        <v>1</v>
      </c>
      <c r="I287">
        <v>1</v>
      </c>
      <c r="J287">
        <v>5</v>
      </c>
      <c r="K287">
        <v>2.5</v>
      </c>
      <c r="L287">
        <v>15</v>
      </c>
      <c r="M287" t="b">
        <v>1</v>
      </c>
      <c r="N287" t="s">
        <v>781</v>
      </c>
      <c r="O287" t="s">
        <v>5500</v>
      </c>
      <c r="P287">
        <v>0.1</v>
      </c>
      <c r="Q287" t="s">
        <v>273</v>
      </c>
      <c r="R287">
        <v>0</v>
      </c>
      <c r="S287" t="s">
        <v>273</v>
      </c>
      <c r="T287">
        <v>0</v>
      </c>
      <c r="U287">
        <v>710028</v>
      </c>
      <c r="V287" t="s">
        <v>273</v>
      </c>
      <c r="W287" t="s">
        <v>273</v>
      </c>
      <c r="X287" t="s">
        <v>273</v>
      </c>
      <c r="Y287">
        <v>0</v>
      </c>
      <c r="Z287">
        <v>3</v>
      </c>
      <c r="AA287" t="s">
        <v>5503</v>
      </c>
    </row>
    <row r="288" spans="1:27">
      <c r="A288">
        <v>1035</v>
      </c>
      <c r="B288" t="s">
        <v>5339</v>
      </c>
      <c r="C288" s="1">
        <v>1.6</v>
      </c>
      <c r="D288" s="12">
        <v>100010035</v>
      </c>
      <c r="E288">
        <v>1</v>
      </c>
      <c r="F288">
        <v>1</v>
      </c>
      <c r="G288">
        <v>1</v>
      </c>
      <c r="H288">
        <v>1</v>
      </c>
      <c r="I288">
        <v>1</v>
      </c>
      <c r="J288">
        <v>5</v>
      </c>
      <c r="K288">
        <v>2.5</v>
      </c>
      <c r="L288">
        <v>15</v>
      </c>
      <c r="M288" t="b">
        <v>1</v>
      </c>
      <c r="N288" t="s">
        <v>781</v>
      </c>
      <c r="O288" t="s">
        <v>5501</v>
      </c>
      <c r="P288">
        <v>0.1</v>
      </c>
      <c r="Q288" t="s">
        <v>273</v>
      </c>
      <c r="R288">
        <v>0</v>
      </c>
      <c r="S288" t="s">
        <v>273</v>
      </c>
      <c r="T288">
        <v>0</v>
      </c>
      <c r="U288">
        <v>710029</v>
      </c>
      <c r="V288" t="s">
        <v>273</v>
      </c>
      <c r="W288" t="s">
        <v>273</v>
      </c>
      <c r="X288" t="s">
        <v>273</v>
      </c>
      <c r="Y288">
        <v>0</v>
      </c>
      <c r="Z288">
        <v>3</v>
      </c>
      <c r="AA288" t="s">
        <v>5504</v>
      </c>
    </row>
    <row r="289" spans="1:27">
      <c r="A289">
        <v>1036</v>
      </c>
      <c r="B289" t="s">
        <v>5339</v>
      </c>
      <c r="C289" s="1">
        <v>1.6</v>
      </c>
      <c r="D289" s="12">
        <v>100010036</v>
      </c>
      <c r="E289">
        <v>1</v>
      </c>
      <c r="F289">
        <v>1</v>
      </c>
      <c r="G289">
        <v>1</v>
      </c>
      <c r="H289">
        <v>1</v>
      </c>
      <c r="I289">
        <v>1</v>
      </c>
      <c r="J289">
        <v>5</v>
      </c>
      <c r="K289">
        <v>2.5</v>
      </c>
      <c r="L289">
        <v>15</v>
      </c>
      <c r="M289" t="b">
        <v>1</v>
      </c>
      <c r="N289" t="s">
        <v>781</v>
      </c>
      <c r="O289" t="s">
        <v>5502</v>
      </c>
      <c r="P289">
        <v>0.1</v>
      </c>
      <c r="Q289" t="s">
        <v>273</v>
      </c>
      <c r="R289">
        <v>0</v>
      </c>
      <c r="S289" t="s">
        <v>273</v>
      </c>
      <c r="T289">
        <v>0</v>
      </c>
      <c r="U289">
        <v>710030</v>
      </c>
      <c r="V289" t="s">
        <v>273</v>
      </c>
      <c r="W289" t="s">
        <v>273</v>
      </c>
      <c r="X289" t="s">
        <v>273</v>
      </c>
      <c r="Y289">
        <v>0</v>
      </c>
      <c r="Z289">
        <v>3</v>
      </c>
      <c r="AA289" t="s">
        <v>5505</v>
      </c>
    </row>
    <row r="290" spans="1:27">
      <c r="A290">
        <v>10001</v>
      </c>
      <c r="B290" s="48" t="s">
        <v>900</v>
      </c>
      <c r="C290" s="1">
        <v>3</v>
      </c>
      <c r="D290" s="12">
        <v>100020001</v>
      </c>
      <c r="E290">
        <v>2</v>
      </c>
      <c r="F290">
        <v>1</v>
      </c>
      <c r="G290">
        <v>1</v>
      </c>
      <c r="H290">
        <v>10</v>
      </c>
      <c r="I290">
        <v>1</v>
      </c>
      <c r="J290">
        <v>2</v>
      </c>
      <c r="K290">
        <v>5</v>
      </c>
      <c r="L290">
        <v>16</v>
      </c>
      <c r="M290" t="b">
        <v>1</v>
      </c>
      <c r="N290" t="s">
        <v>537</v>
      </c>
      <c r="O290" t="s">
        <v>901</v>
      </c>
      <c r="P290">
        <v>1.5</v>
      </c>
      <c r="Q290" t="s">
        <v>5647</v>
      </c>
      <c r="R290">
        <v>3</v>
      </c>
      <c r="S290" t="s">
        <v>5648</v>
      </c>
      <c r="T290">
        <v>2</v>
      </c>
      <c r="U290">
        <v>710031</v>
      </c>
      <c r="V290" t="s">
        <v>273</v>
      </c>
      <c r="W290" t="s">
        <v>273</v>
      </c>
      <c r="X290" t="s">
        <v>273</v>
      </c>
      <c r="Y290">
        <v>0</v>
      </c>
      <c r="Z290">
        <v>2</v>
      </c>
      <c r="AA290" t="s">
        <v>5234</v>
      </c>
    </row>
    <row r="291" spans="1:27">
      <c r="A291">
        <v>10002</v>
      </c>
      <c r="B291" s="48" t="s">
        <v>900</v>
      </c>
      <c r="C291" s="1">
        <v>3</v>
      </c>
      <c r="D291" s="12">
        <v>100020002</v>
      </c>
      <c r="E291">
        <v>50</v>
      </c>
      <c r="F291">
        <v>1</v>
      </c>
      <c r="G291">
        <v>1</v>
      </c>
      <c r="H291">
        <v>10</v>
      </c>
      <c r="I291">
        <v>1</v>
      </c>
      <c r="J291">
        <v>2</v>
      </c>
      <c r="K291">
        <v>5</v>
      </c>
      <c r="L291">
        <v>16</v>
      </c>
      <c r="M291" t="b">
        <v>1</v>
      </c>
      <c r="N291" t="s">
        <v>781</v>
      </c>
      <c r="O291" t="s">
        <v>901</v>
      </c>
      <c r="P291">
        <v>1.5</v>
      </c>
      <c r="Q291" t="s">
        <v>5647</v>
      </c>
      <c r="R291">
        <v>3</v>
      </c>
      <c r="S291" t="s">
        <v>5648</v>
      </c>
      <c r="T291">
        <v>2</v>
      </c>
      <c r="U291">
        <v>710032</v>
      </c>
      <c r="V291" t="s">
        <v>273</v>
      </c>
      <c r="W291" t="s">
        <v>273</v>
      </c>
      <c r="X291" t="s">
        <v>273</v>
      </c>
      <c r="Y291">
        <v>0</v>
      </c>
      <c r="Z291">
        <v>2</v>
      </c>
      <c r="AA291" t="s">
        <v>5565</v>
      </c>
    </row>
    <row r="292" spans="1:27">
      <c r="A292">
        <v>10003</v>
      </c>
      <c r="B292" s="48" t="s">
        <v>900</v>
      </c>
      <c r="C292" s="1">
        <v>8</v>
      </c>
      <c r="D292" s="12">
        <v>100020003</v>
      </c>
      <c r="E292">
        <v>50</v>
      </c>
      <c r="F292">
        <v>1</v>
      </c>
      <c r="G292">
        <v>1</v>
      </c>
      <c r="H292">
        <v>10</v>
      </c>
      <c r="I292">
        <v>1</v>
      </c>
      <c r="J292">
        <v>2</v>
      </c>
      <c r="K292">
        <v>10</v>
      </c>
      <c r="L292">
        <v>16</v>
      </c>
      <c r="M292" t="b">
        <v>1</v>
      </c>
      <c r="N292" t="s">
        <v>781</v>
      </c>
      <c r="O292" t="s">
        <v>5571</v>
      </c>
      <c r="P292">
        <v>2</v>
      </c>
      <c r="Q292" t="s">
        <v>5577</v>
      </c>
      <c r="R292">
        <v>1</v>
      </c>
      <c r="S292" t="s">
        <v>5578</v>
      </c>
      <c r="T292">
        <v>3</v>
      </c>
      <c r="U292">
        <v>710033</v>
      </c>
      <c r="V292" t="s">
        <v>273</v>
      </c>
      <c r="W292" t="s">
        <v>273</v>
      </c>
      <c r="X292" t="s">
        <v>273</v>
      </c>
      <c r="Y292">
        <v>0</v>
      </c>
      <c r="Z292">
        <v>2</v>
      </c>
      <c r="AA292" t="s">
        <v>5572</v>
      </c>
    </row>
    <row r="293" spans="1:27">
      <c r="A293">
        <v>10004</v>
      </c>
      <c r="B293" s="48" t="s">
        <v>900</v>
      </c>
      <c r="C293" s="1">
        <v>3</v>
      </c>
      <c r="D293" s="12">
        <v>100020004</v>
      </c>
      <c r="E293">
        <v>25</v>
      </c>
      <c r="F293">
        <v>1</v>
      </c>
      <c r="G293">
        <v>1</v>
      </c>
      <c r="H293">
        <v>15</v>
      </c>
      <c r="I293">
        <v>1</v>
      </c>
      <c r="J293">
        <v>2</v>
      </c>
      <c r="K293">
        <v>3.5</v>
      </c>
      <c r="L293">
        <v>16</v>
      </c>
      <c r="M293" t="b">
        <v>1</v>
      </c>
      <c r="N293" t="s">
        <v>537</v>
      </c>
      <c r="O293" t="s">
        <v>5581</v>
      </c>
      <c r="P293">
        <v>3</v>
      </c>
      <c r="Q293" t="s">
        <v>5590</v>
      </c>
      <c r="R293">
        <v>6</v>
      </c>
      <c r="S293" t="s">
        <v>273</v>
      </c>
      <c r="T293">
        <v>0</v>
      </c>
      <c r="U293">
        <v>710034</v>
      </c>
      <c r="V293" t="s">
        <v>273</v>
      </c>
      <c r="W293" t="s">
        <v>273</v>
      </c>
      <c r="X293" t="s">
        <v>273</v>
      </c>
      <c r="Y293">
        <v>0</v>
      </c>
      <c r="Z293">
        <v>2</v>
      </c>
      <c r="AA293" t="s">
        <v>5582</v>
      </c>
    </row>
    <row r="294" spans="1:27">
      <c r="A294">
        <v>10005</v>
      </c>
      <c r="B294" s="48" t="s">
        <v>900</v>
      </c>
      <c r="C294" s="1">
        <v>2</v>
      </c>
      <c r="D294" s="12">
        <v>100020005</v>
      </c>
      <c r="E294">
        <v>30</v>
      </c>
      <c r="F294">
        <v>1</v>
      </c>
      <c r="G294">
        <v>1</v>
      </c>
      <c r="H294">
        <v>20</v>
      </c>
      <c r="I294">
        <v>1</v>
      </c>
      <c r="J294">
        <v>2</v>
      </c>
      <c r="K294">
        <v>3.5</v>
      </c>
      <c r="L294">
        <v>50</v>
      </c>
      <c r="M294" t="b">
        <v>1</v>
      </c>
      <c r="N294" t="s">
        <v>537</v>
      </c>
      <c r="O294" t="s">
        <v>5591</v>
      </c>
      <c r="P294">
        <v>3</v>
      </c>
      <c r="Q294" t="s">
        <v>6553</v>
      </c>
      <c r="R294">
        <v>5</v>
      </c>
      <c r="S294" t="s">
        <v>5607</v>
      </c>
      <c r="T294">
        <v>5</v>
      </c>
      <c r="U294">
        <v>710035</v>
      </c>
      <c r="V294" t="s">
        <v>273</v>
      </c>
      <c r="W294" t="s">
        <v>273</v>
      </c>
      <c r="X294" t="s">
        <v>273</v>
      </c>
      <c r="Y294">
        <v>0</v>
      </c>
      <c r="Z294">
        <v>2</v>
      </c>
      <c r="AA294" t="s">
        <v>5592</v>
      </c>
    </row>
    <row r="295" spans="1:27">
      <c r="A295">
        <v>10006</v>
      </c>
      <c r="B295" s="48" t="s">
        <v>900</v>
      </c>
      <c r="C295" s="1">
        <v>1.5</v>
      </c>
      <c r="D295" s="12">
        <v>100020006</v>
      </c>
      <c r="E295">
        <v>30</v>
      </c>
      <c r="F295">
        <v>1</v>
      </c>
      <c r="G295">
        <v>1</v>
      </c>
      <c r="H295">
        <v>20</v>
      </c>
      <c r="I295">
        <v>1</v>
      </c>
      <c r="J295">
        <v>2</v>
      </c>
      <c r="K295">
        <v>3.5</v>
      </c>
      <c r="L295">
        <v>50</v>
      </c>
      <c r="M295" t="b">
        <v>1</v>
      </c>
      <c r="N295" t="s">
        <v>781</v>
      </c>
      <c r="O295" t="s">
        <v>5599</v>
      </c>
      <c r="P295">
        <v>0.1</v>
      </c>
      <c r="Q295" t="s">
        <v>5606</v>
      </c>
      <c r="R295">
        <v>5</v>
      </c>
      <c r="S295" t="s">
        <v>5605</v>
      </c>
      <c r="T295">
        <v>4</v>
      </c>
      <c r="U295">
        <v>710036</v>
      </c>
      <c r="V295" t="s">
        <v>273</v>
      </c>
      <c r="W295" t="s">
        <v>273</v>
      </c>
      <c r="X295" t="s">
        <v>273</v>
      </c>
      <c r="Y295">
        <v>0</v>
      </c>
      <c r="Z295">
        <v>2</v>
      </c>
      <c r="AA295" t="s">
        <v>5600</v>
      </c>
    </row>
    <row r="296" spans="1:27">
      <c r="A296">
        <v>10007</v>
      </c>
      <c r="B296" s="48" t="s">
        <v>900</v>
      </c>
      <c r="C296" s="1">
        <v>1.5</v>
      </c>
      <c r="D296" s="12">
        <v>100020007</v>
      </c>
      <c r="E296">
        <v>30</v>
      </c>
      <c r="F296">
        <v>1</v>
      </c>
      <c r="G296">
        <v>1</v>
      </c>
      <c r="H296">
        <v>20</v>
      </c>
      <c r="I296">
        <v>1</v>
      </c>
      <c r="J296">
        <v>2</v>
      </c>
      <c r="K296">
        <v>2.5</v>
      </c>
      <c r="L296">
        <v>20</v>
      </c>
      <c r="M296" t="b">
        <v>1</v>
      </c>
      <c r="N296" t="s">
        <v>781</v>
      </c>
      <c r="O296" t="s">
        <v>5608</v>
      </c>
      <c r="P296">
        <v>0.1</v>
      </c>
      <c r="Q296" t="s">
        <v>5614</v>
      </c>
      <c r="R296">
        <v>2</v>
      </c>
      <c r="S296" t="s">
        <v>5613</v>
      </c>
      <c r="T296">
        <v>2</v>
      </c>
      <c r="U296">
        <v>710037</v>
      </c>
      <c r="V296" t="s">
        <v>273</v>
      </c>
      <c r="W296" t="s">
        <v>273</v>
      </c>
      <c r="X296" t="s">
        <v>273</v>
      </c>
      <c r="Y296">
        <v>0</v>
      </c>
      <c r="Z296">
        <v>2</v>
      </c>
      <c r="AA296" t="s">
        <v>5612</v>
      </c>
    </row>
    <row r="297" spans="1:27">
      <c r="A297">
        <v>10008</v>
      </c>
      <c r="B297" s="48" t="s">
        <v>900</v>
      </c>
      <c r="C297" s="1">
        <v>1</v>
      </c>
      <c r="D297" s="12">
        <v>100020008</v>
      </c>
      <c r="E297">
        <v>16</v>
      </c>
      <c r="F297">
        <v>1</v>
      </c>
      <c r="G297">
        <v>1</v>
      </c>
      <c r="H297">
        <v>16</v>
      </c>
      <c r="I297">
        <v>1</v>
      </c>
      <c r="J297">
        <v>2</v>
      </c>
      <c r="K297">
        <v>6</v>
      </c>
      <c r="L297">
        <v>15</v>
      </c>
      <c r="M297" t="b">
        <v>1</v>
      </c>
      <c r="N297" t="s">
        <v>781</v>
      </c>
      <c r="O297" t="s">
        <v>5615</v>
      </c>
      <c r="P297">
        <v>2</v>
      </c>
      <c r="Q297" t="s">
        <v>4535</v>
      </c>
      <c r="R297">
        <v>0</v>
      </c>
      <c r="S297" t="s">
        <v>5621</v>
      </c>
      <c r="T297">
        <v>2</v>
      </c>
      <c r="U297">
        <v>710038</v>
      </c>
      <c r="V297" t="s">
        <v>273</v>
      </c>
      <c r="W297" t="s">
        <v>273</v>
      </c>
      <c r="X297" t="s">
        <v>273</v>
      </c>
      <c r="Y297">
        <v>0</v>
      </c>
      <c r="Z297">
        <v>2</v>
      </c>
      <c r="AA297" t="s">
        <v>5616</v>
      </c>
    </row>
    <row r="298" spans="1:27">
      <c r="A298">
        <v>10009</v>
      </c>
      <c r="B298" s="48" t="s">
        <v>900</v>
      </c>
      <c r="C298" s="1">
        <v>3</v>
      </c>
      <c r="D298" s="12">
        <v>100020009</v>
      </c>
      <c r="E298">
        <v>5</v>
      </c>
      <c r="F298">
        <v>1</v>
      </c>
      <c r="G298">
        <v>1</v>
      </c>
      <c r="H298">
        <v>1</v>
      </c>
      <c r="I298">
        <v>1</v>
      </c>
      <c r="J298">
        <v>2</v>
      </c>
      <c r="K298">
        <v>6</v>
      </c>
      <c r="L298">
        <v>15</v>
      </c>
      <c r="M298" t="b">
        <v>1</v>
      </c>
      <c r="N298" t="s">
        <v>781</v>
      </c>
      <c r="O298" t="s">
        <v>5622</v>
      </c>
      <c r="P298">
        <v>2</v>
      </c>
      <c r="Q298" t="s">
        <v>5629</v>
      </c>
      <c r="R298">
        <v>2</v>
      </c>
      <c r="S298" t="s">
        <v>5630</v>
      </c>
      <c r="T298">
        <v>1.5</v>
      </c>
      <c r="U298">
        <v>710039</v>
      </c>
      <c r="V298" t="s">
        <v>273</v>
      </c>
      <c r="W298" t="s">
        <v>273</v>
      </c>
      <c r="X298" t="s">
        <v>273</v>
      </c>
      <c r="Y298">
        <v>0</v>
      </c>
      <c r="Z298">
        <v>2</v>
      </c>
      <c r="AA298" t="s">
        <v>5623</v>
      </c>
    </row>
    <row r="299" spans="1:27">
      <c r="A299">
        <v>10010</v>
      </c>
      <c r="B299" s="48" t="s">
        <v>900</v>
      </c>
      <c r="C299" s="1">
        <v>3</v>
      </c>
      <c r="D299" s="12">
        <v>100020010</v>
      </c>
      <c r="E299">
        <v>7</v>
      </c>
      <c r="F299">
        <v>1</v>
      </c>
      <c r="G299">
        <v>1</v>
      </c>
      <c r="H299">
        <v>12</v>
      </c>
      <c r="I299">
        <v>1</v>
      </c>
      <c r="J299">
        <v>2</v>
      </c>
      <c r="K299">
        <v>6</v>
      </c>
      <c r="L299">
        <v>15</v>
      </c>
      <c r="M299" t="b">
        <v>1</v>
      </c>
      <c r="N299" t="s">
        <v>781</v>
      </c>
      <c r="O299" t="s">
        <v>5631</v>
      </c>
      <c r="P299">
        <v>2</v>
      </c>
      <c r="Q299" t="s">
        <v>5635</v>
      </c>
      <c r="R299">
        <v>3</v>
      </c>
      <c r="S299" t="s">
        <v>5636</v>
      </c>
      <c r="T299">
        <v>4</v>
      </c>
      <c r="U299">
        <v>710040</v>
      </c>
      <c r="V299" t="s">
        <v>273</v>
      </c>
      <c r="W299" t="s">
        <v>273</v>
      </c>
      <c r="X299" t="s">
        <v>273</v>
      </c>
      <c r="Y299">
        <v>0</v>
      </c>
      <c r="Z299">
        <v>2</v>
      </c>
      <c r="AA299" t="s">
        <v>5632</v>
      </c>
    </row>
    <row r="300" spans="1:27">
      <c r="A300">
        <v>10011</v>
      </c>
      <c r="B300" s="48" t="s">
        <v>900</v>
      </c>
      <c r="C300" s="1">
        <v>3</v>
      </c>
      <c r="D300" s="12">
        <v>100020011</v>
      </c>
      <c r="E300">
        <v>11</v>
      </c>
      <c r="F300">
        <v>1</v>
      </c>
      <c r="G300">
        <v>1</v>
      </c>
      <c r="H300">
        <v>13</v>
      </c>
      <c r="I300">
        <v>1</v>
      </c>
      <c r="J300">
        <v>2</v>
      </c>
      <c r="K300">
        <v>4</v>
      </c>
      <c r="L300">
        <v>15</v>
      </c>
      <c r="M300" t="b">
        <v>1</v>
      </c>
      <c r="N300" t="s">
        <v>781</v>
      </c>
      <c r="O300" t="s">
        <v>5638</v>
      </c>
      <c r="P300">
        <v>1</v>
      </c>
      <c r="Q300" t="s">
        <v>5639</v>
      </c>
      <c r="R300">
        <v>2</v>
      </c>
      <c r="S300" t="s">
        <v>4535</v>
      </c>
      <c r="T300">
        <v>0</v>
      </c>
      <c r="U300">
        <v>710041</v>
      </c>
      <c r="V300" t="s">
        <v>273</v>
      </c>
      <c r="W300" t="s">
        <v>273</v>
      </c>
      <c r="X300" t="s">
        <v>273</v>
      </c>
      <c r="Y300">
        <v>0</v>
      </c>
      <c r="Z300">
        <v>2</v>
      </c>
      <c r="AA300" t="s">
        <v>5640</v>
      </c>
    </row>
    <row r="301" spans="1:27">
      <c r="A301">
        <v>10012</v>
      </c>
      <c r="B301" s="48" t="s">
        <v>900</v>
      </c>
      <c r="C301" s="1">
        <v>5</v>
      </c>
      <c r="D301" s="12">
        <v>100020012</v>
      </c>
      <c r="E301">
        <v>11</v>
      </c>
      <c r="F301">
        <v>1</v>
      </c>
      <c r="G301">
        <v>1</v>
      </c>
      <c r="H301">
        <v>9</v>
      </c>
      <c r="I301">
        <v>1</v>
      </c>
      <c r="J301">
        <v>2</v>
      </c>
      <c r="K301">
        <v>6</v>
      </c>
      <c r="L301">
        <v>15</v>
      </c>
      <c r="M301" t="b">
        <v>1</v>
      </c>
      <c r="N301" t="s">
        <v>781</v>
      </c>
      <c r="O301" t="s">
        <v>5642</v>
      </c>
      <c r="P301">
        <v>2</v>
      </c>
      <c r="Q301" t="s">
        <v>5644</v>
      </c>
      <c r="R301">
        <v>6</v>
      </c>
      <c r="S301" t="s">
        <v>4535</v>
      </c>
      <c r="T301">
        <v>0</v>
      </c>
      <c r="U301">
        <v>710042</v>
      </c>
      <c r="V301" t="s">
        <v>273</v>
      </c>
      <c r="W301" t="s">
        <v>273</v>
      </c>
      <c r="X301" t="s">
        <v>273</v>
      </c>
      <c r="Y301">
        <v>0</v>
      </c>
      <c r="Z301">
        <v>2</v>
      </c>
      <c r="AA301" t="s">
        <v>5643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3A1-6EC3-4676-B8BE-DE886D4E07D8}">
  <sheetPr codeName="Sheet25"/>
  <dimension ref="A1:N48"/>
  <sheetViews>
    <sheetView workbookViewId="0"/>
    <sheetView workbookViewId="1"/>
  </sheetViews>
  <sheetFormatPr defaultRowHeight="16.5"/>
  <cols>
    <col min="1" max="1" width="19.625" bestFit="1" customWidth="1"/>
    <col min="2" max="2" width="20.375" bestFit="1" customWidth="1"/>
    <col min="3" max="3" width="20.625" bestFit="1" customWidth="1"/>
    <col min="4" max="5" width="18.625" bestFit="1" customWidth="1"/>
    <col min="6" max="6" width="14" bestFit="1" customWidth="1"/>
    <col min="7" max="7" width="17.875" bestFit="1" customWidth="1"/>
    <col min="8" max="8" width="15.75" bestFit="1" customWidth="1"/>
    <col min="9" max="9" width="16.25" bestFit="1" customWidth="1"/>
    <col min="10" max="10" width="21.25" bestFit="1" customWidth="1"/>
    <col min="11" max="11" width="17.375" customWidth="1"/>
    <col min="12" max="12" width="18.625" bestFit="1" customWidth="1"/>
    <col min="13" max="13" width="16.5" bestFit="1" customWidth="1"/>
    <col min="14" max="14" width="15.125" bestFit="1" customWidth="1"/>
  </cols>
  <sheetData>
    <row r="1" spans="1:14">
      <c r="A1" s="9" t="s">
        <v>902</v>
      </c>
      <c r="B1" s="9" t="s">
        <v>903</v>
      </c>
      <c r="C1" s="9" t="s">
        <v>904</v>
      </c>
      <c r="D1" s="9" t="s">
        <v>905</v>
      </c>
      <c r="E1" s="9" t="s">
        <v>917</v>
      </c>
      <c r="F1" s="9" t="s">
        <v>906</v>
      </c>
      <c r="G1" s="9" t="s">
        <v>5685</v>
      </c>
      <c r="H1" s="9" t="s">
        <v>907</v>
      </c>
      <c r="I1" s="9" t="s">
        <v>908</v>
      </c>
      <c r="J1" s="9" t="s">
        <v>909</v>
      </c>
      <c r="K1" s="9" t="s">
        <v>910</v>
      </c>
      <c r="L1" s="9" t="s">
        <v>911</v>
      </c>
      <c r="M1" s="9" t="s">
        <v>912</v>
      </c>
      <c r="N1" s="9" t="s">
        <v>913</v>
      </c>
    </row>
    <row r="2" spans="1:14">
      <c r="A2" s="19" t="s">
        <v>3622</v>
      </c>
      <c r="B2" s="19" t="s">
        <v>3623</v>
      </c>
      <c r="C2" s="19" t="s">
        <v>3624</v>
      </c>
      <c r="D2" s="19" t="s">
        <v>3625</v>
      </c>
      <c r="E2" s="19" t="s">
        <v>3626</v>
      </c>
      <c r="F2" s="19" t="s">
        <v>3627</v>
      </c>
      <c r="G2" s="19" t="s">
        <v>3628</v>
      </c>
      <c r="H2" s="19" t="s">
        <v>3629</v>
      </c>
      <c r="I2" s="19" t="s">
        <v>3630</v>
      </c>
      <c r="J2" s="19" t="s">
        <v>3631</v>
      </c>
      <c r="K2" s="19" t="s">
        <v>3632</v>
      </c>
      <c r="L2" s="19" t="s">
        <v>3633</v>
      </c>
      <c r="M2" s="19" t="s">
        <v>3634</v>
      </c>
      <c r="N2" s="19" t="s">
        <v>3635</v>
      </c>
    </row>
    <row r="3" spans="1:14">
      <c r="A3">
        <v>1</v>
      </c>
      <c r="B3">
        <v>1</v>
      </c>
      <c r="C3">
        <v>10</v>
      </c>
      <c r="D3">
        <v>-10</v>
      </c>
      <c r="E3">
        <v>-10</v>
      </c>
      <c r="F3">
        <v>300</v>
      </c>
      <c r="G3" t="s">
        <v>5038</v>
      </c>
      <c r="H3" t="s">
        <v>914</v>
      </c>
      <c r="I3">
        <v>4</v>
      </c>
      <c r="J3">
        <v>15</v>
      </c>
      <c r="K3">
        <v>10</v>
      </c>
      <c r="L3">
        <v>10</v>
      </c>
      <c r="M3">
        <v>1</v>
      </c>
      <c r="N3">
        <v>9700001</v>
      </c>
    </row>
    <row r="4" spans="1:14">
      <c r="A4">
        <v>2</v>
      </c>
      <c r="B4">
        <v>2</v>
      </c>
      <c r="C4">
        <v>10</v>
      </c>
      <c r="D4">
        <v>2</v>
      </c>
      <c r="E4">
        <v>2</v>
      </c>
      <c r="F4">
        <v>99999</v>
      </c>
      <c r="G4" t="s">
        <v>5039</v>
      </c>
      <c r="H4" t="s">
        <v>915</v>
      </c>
      <c r="I4">
        <v>3.8</v>
      </c>
      <c r="J4">
        <v>10</v>
      </c>
      <c r="K4">
        <v>4</v>
      </c>
      <c r="L4">
        <v>15</v>
      </c>
      <c r="M4">
        <v>2</v>
      </c>
      <c r="N4">
        <v>9700001</v>
      </c>
    </row>
    <row r="5" spans="1:14">
      <c r="A5">
        <v>3</v>
      </c>
      <c r="B5">
        <v>3</v>
      </c>
      <c r="C5">
        <v>99999</v>
      </c>
      <c r="D5">
        <v>3</v>
      </c>
      <c r="E5">
        <v>3</v>
      </c>
      <c r="F5">
        <v>10000</v>
      </c>
      <c r="G5" t="s">
        <v>5686</v>
      </c>
      <c r="H5" t="s">
        <v>915</v>
      </c>
      <c r="I5">
        <v>3.6</v>
      </c>
      <c r="J5">
        <v>10</v>
      </c>
      <c r="K5">
        <v>5</v>
      </c>
      <c r="L5">
        <v>20</v>
      </c>
      <c r="M5">
        <v>3</v>
      </c>
      <c r="N5">
        <v>9700001</v>
      </c>
    </row>
    <row r="6" spans="1:14">
      <c r="A6">
        <v>4</v>
      </c>
      <c r="B6">
        <v>4</v>
      </c>
      <c r="C6">
        <v>4</v>
      </c>
      <c r="D6">
        <v>4</v>
      </c>
      <c r="E6">
        <v>4</v>
      </c>
      <c r="F6">
        <v>4</v>
      </c>
      <c r="G6" t="s">
        <v>5040</v>
      </c>
      <c r="H6" t="s">
        <v>918</v>
      </c>
      <c r="I6">
        <v>3.4</v>
      </c>
      <c r="J6">
        <v>5</v>
      </c>
      <c r="K6">
        <v>6</v>
      </c>
      <c r="L6">
        <v>25</v>
      </c>
      <c r="M6">
        <v>4</v>
      </c>
      <c r="N6">
        <v>9700001</v>
      </c>
    </row>
    <row r="7" spans="1:14">
      <c r="A7">
        <v>5</v>
      </c>
      <c r="B7">
        <v>5</v>
      </c>
      <c r="C7">
        <v>5</v>
      </c>
      <c r="D7">
        <v>1</v>
      </c>
      <c r="E7">
        <v>1</v>
      </c>
      <c r="F7">
        <v>100</v>
      </c>
      <c r="G7" t="s">
        <v>5041</v>
      </c>
      <c r="H7" t="s">
        <v>916</v>
      </c>
      <c r="I7">
        <v>4</v>
      </c>
      <c r="J7">
        <v>10</v>
      </c>
      <c r="K7">
        <v>3</v>
      </c>
      <c r="L7">
        <v>10</v>
      </c>
      <c r="M7">
        <v>1</v>
      </c>
      <c r="N7">
        <v>9700001</v>
      </c>
    </row>
    <row r="8" spans="1:14">
      <c r="A8">
        <v>6</v>
      </c>
      <c r="B8">
        <v>6</v>
      </c>
      <c r="C8">
        <v>4</v>
      </c>
      <c r="D8">
        <v>4</v>
      </c>
      <c r="E8">
        <v>4</v>
      </c>
      <c r="F8">
        <v>4</v>
      </c>
      <c r="G8" t="s">
        <v>5043</v>
      </c>
      <c r="H8" t="s">
        <v>5042</v>
      </c>
      <c r="I8">
        <v>3.4</v>
      </c>
      <c r="J8">
        <v>5</v>
      </c>
      <c r="K8">
        <v>6</v>
      </c>
      <c r="L8">
        <v>25</v>
      </c>
      <c r="M8">
        <v>4</v>
      </c>
      <c r="N8">
        <v>9700001</v>
      </c>
    </row>
    <row r="9" spans="1:14">
      <c r="A9">
        <v>7</v>
      </c>
      <c r="B9">
        <v>7</v>
      </c>
      <c r="C9">
        <v>4</v>
      </c>
      <c r="D9">
        <v>4</v>
      </c>
      <c r="E9">
        <v>4</v>
      </c>
      <c r="F9">
        <v>4</v>
      </c>
      <c r="G9" t="s">
        <v>5044</v>
      </c>
      <c r="H9" t="s">
        <v>5042</v>
      </c>
      <c r="I9">
        <v>3.4</v>
      </c>
      <c r="J9">
        <v>5</v>
      </c>
      <c r="K9">
        <v>6</v>
      </c>
      <c r="L9">
        <v>25</v>
      </c>
      <c r="M9">
        <v>4</v>
      </c>
      <c r="N9">
        <v>9700001</v>
      </c>
    </row>
    <row r="10" spans="1:14">
      <c r="A10">
        <v>8</v>
      </c>
      <c r="B10">
        <v>8</v>
      </c>
      <c r="C10">
        <v>4</v>
      </c>
      <c r="D10">
        <v>4</v>
      </c>
      <c r="E10">
        <v>4</v>
      </c>
      <c r="F10">
        <v>4</v>
      </c>
      <c r="G10" t="s">
        <v>5045</v>
      </c>
      <c r="H10" t="s">
        <v>5042</v>
      </c>
      <c r="I10">
        <v>3.4</v>
      </c>
      <c r="J10">
        <v>5</v>
      </c>
      <c r="K10">
        <v>6</v>
      </c>
      <c r="L10">
        <v>25</v>
      </c>
      <c r="M10">
        <v>4</v>
      </c>
      <c r="N10">
        <v>9700001</v>
      </c>
    </row>
    <row r="11" spans="1:14">
      <c r="A11">
        <v>9</v>
      </c>
      <c r="B11">
        <v>9</v>
      </c>
      <c r="C11">
        <v>4</v>
      </c>
      <c r="D11">
        <v>4</v>
      </c>
      <c r="E11">
        <v>4</v>
      </c>
      <c r="F11">
        <v>4</v>
      </c>
      <c r="G11" t="s">
        <v>5046</v>
      </c>
      <c r="H11" t="s">
        <v>5042</v>
      </c>
      <c r="I11">
        <v>3.4</v>
      </c>
      <c r="J11">
        <v>5</v>
      </c>
      <c r="K11">
        <v>6</v>
      </c>
      <c r="L11">
        <v>25</v>
      </c>
      <c r="M11">
        <v>4</v>
      </c>
      <c r="N11">
        <v>9700001</v>
      </c>
    </row>
    <row r="12" spans="1:14">
      <c r="A12">
        <v>10</v>
      </c>
      <c r="B12">
        <v>10</v>
      </c>
      <c r="C12">
        <v>4</v>
      </c>
      <c r="D12">
        <v>4</v>
      </c>
      <c r="E12">
        <v>4</v>
      </c>
      <c r="F12">
        <v>4</v>
      </c>
      <c r="G12" t="s">
        <v>5047</v>
      </c>
      <c r="H12" t="s">
        <v>5042</v>
      </c>
      <c r="I12">
        <v>3.4</v>
      </c>
      <c r="J12">
        <v>5</v>
      </c>
      <c r="K12">
        <v>6</v>
      </c>
      <c r="L12">
        <v>25</v>
      </c>
      <c r="M12">
        <v>4</v>
      </c>
      <c r="N12">
        <v>9700001</v>
      </c>
    </row>
    <row r="13" spans="1:14">
      <c r="A13">
        <v>11</v>
      </c>
      <c r="B13">
        <v>11</v>
      </c>
      <c r="C13">
        <v>4</v>
      </c>
      <c r="D13">
        <v>4</v>
      </c>
      <c r="E13">
        <v>4</v>
      </c>
      <c r="F13">
        <v>4</v>
      </c>
      <c r="G13" t="s">
        <v>5048</v>
      </c>
      <c r="H13" t="s">
        <v>5042</v>
      </c>
      <c r="I13">
        <v>3.4</v>
      </c>
      <c r="J13">
        <v>5</v>
      </c>
      <c r="K13">
        <v>6</v>
      </c>
      <c r="L13">
        <v>25</v>
      </c>
      <c r="M13">
        <v>4</v>
      </c>
      <c r="N13">
        <v>9700001</v>
      </c>
    </row>
    <row r="14" spans="1:14">
      <c r="A14">
        <v>12</v>
      </c>
      <c r="B14">
        <v>12</v>
      </c>
      <c r="C14">
        <v>4</v>
      </c>
      <c r="D14">
        <v>4</v>
      </c>
      <c r="E14">
        <v>4</v>
      </c>
      <c r="F14">
        <v>4</v>
      </c>
      <c r="G14" t="s">
        <v>5049</v>
      </c>
      <c r="H14" t="s">
        <v>5042</v>
      </c>
      <c r="I14">
        <v>3.4</v>
      </c>
      <c r="J14">
        <v>15</v>
      </c>
      <c r="K14">
        <v>6</v>
      </c>
      <c r="L14">
        <v>25</v>
      </c>
      <c r="M14">
        <v>4</v>
      </c>
      <c r="N14">
        <v>9700001</v>
      </c>
    </row>
    <row r="15" spans="1:14">
      <c r="A15">
        <v>13</v>
      </c>
      <c r="B15">
        <v>13</v>
      </c>
      <c r="C15">
        <v>4</v>
      </c>
      <c r="D15">
        <v>4</v>
      </c>
      <c r="E15">
        <v>4</v>
      </c>
      <c r="F15">
        <v>70</v>
      </c>
      <c r="G15" t="s">
        <v>5050</v>
      </c>
      <c r="H15" t="s">
        <v>5042</v>
      </c>
      <c r="I15">
        <v>3.4</v>
      </c>
      <c r="J15">
        <v>20</v>
      </c>
      <c r="K15">
        <v>6</v>
      </c>
      <c r="L15">
        <v>25</v>
      </c>
      <c r="M15">
        <v>4</v>
      </c>
      <c r="N15">
        <v>9700001</v>
      </c>
    </row>
    <row r="16" spans="1:14">
      <c r="A16">
        <v>14</v>
      </c>
      <c r="B16">
        <v>14</v>
      </c>
      <c r="C16">
        <v>4</v>
      </c>
      <c r="D16">
        <v>4</v>
      </c>
      <c r="E16">
        <v>4</v>
      </c>
      <c r="F16">
        <v>4</v>
      </c>
      <c r="G16" t="s">
        <v>5051</v>
      </c>
      <c r="H16" t="s">
        <v>5042</v>
      </c>
      <c r="I16">
        <v>3.4</v>
      </c>
      <c r="J16">
        <v>5</v>
      </c>
      <c r="K16">
        <v>6</v>
      </c>
      <c r="L16">
        <v>25</v>
      </c>
      <c r="M16">
        <v>4</v>
      </c>
      <c r="N16">
        <v>9700001</v>
      </c>
    </row>
    <row r="17" spans="1:14">
      <c r="A17">
        <v>15</v>
      </c>
      <c r="B17">
        <v>15</v>
      </c>
      <c r="C17">
        <v>4</v>
      </c>
      <c r="D17">
        <v>4</v>
      </c>
      <c r="E17">
        <v>4</v>
      </c>
      <c r="F17">
        <v>4</v>
      </c>
      <c r="G17" t="s">
        <v>5052</v>
      </c>
      <c r="H17" t="s">
        <v>5042</v>
      </c>
      <c r="I17">
        <v>3.4</v>
      </c>
      <c r="J17">
        <v>5</v>
      </c>
      <c r="K17">
        <v>6</v>
      </c>
      <c r="L17">
        <v>25</v>
      </c>
      <c r="M17">
        <v>4</v>
      </c>
      <c r="N17">
        <v>9700001</v>
      </c>
    </row>
    <row r="18" spans="1:14">
      <c r="A18">
        <v>16</v>
      </c>
      <c r="B18">
        <v>16</v>
      </c>
      <c r="C18">
        <v>4</v>
      </c>
      <c r="D18">
        <v>4</v>
      </c>
      <c r="E18">
        <v>4</v>
      </c>
      <c r="F18">
        <v>4</v>
      </c>
      <c r="G18" t="s">
        <v>5053</v>
      </c>
      <c r="H18" t="s">
        <v>5042</v>
      </c>
      <c r="I18">
        <v>3.4</v>
      </c>
      <c r="J18">
        <v>10</v>
      </c>
      <c r="K18">
        <v>6</v>
      </c>
      <c r="L18">
        <v>25</v>
      </c>
      <c r="M18">
        <v>4</v>
      </c>
      <c r="N18">
        <v>9700001</v>
      </c>
    </row>
    <row r="19" spans="1:14">
      <c r="A19">
        <v>17</v>
      </c>
      <c r="B19">
        <v>17</v>
      </c>
      <c r="C19">
        <v>4</v>
      </c>
      <c r="D19">
        <v>4</v>
      </c>
      <c r="E19">
        <v>4</v>
      </c>
      <c r="F19">
        <v>4</v>
      </c>
      <c r="G19" t="s">
        <v>5054</v>
      </c>
      <c r="H19" t="s">
        <v>5042</v>
      </c>
      <c r="I19">
        <v>3.4</v>
      </c>
      <c r="J19">
        <v>10</v>
      </c>
      <c r="K19">
        <v>6</v>
      </c>
      <c r="L19">
        <v>25</v>
      </c>
      <c r="M19">
        <v>4</v>
      </c>
      <c r="N19">
        <v>9700001</v>
      </c>
    </row>
    <row r="20" spans="1:14">
      <c r="A20">
        <v>18</v>
      </c>
      <c r="B20">
        <v>18</v>
      </c>
      <c r="C20">
        <v>4</v>
      </c>
      <c r="D20">
        <v>4</v>
      </c>
      <c r="E20">
        <v>4</v>
      </c>
      <c r="F20">
        <v>4</v>
      </c>
      <c r="G20" t="s">
        <v>5055</v>
      </c>
      <c r="H20" t="s">
        <v>5042</v>
      </c>
      <c r="I20">
        <v>3.4</v>
      </c>
      <c r="J20">
        <v>15</v>
      </c>
      <c r="K20">
        <v>6</v>
      </c>
      <c r="L20">
        <v>25</v>
      </c>
      <c r="M20">
        <v>4</v>
      </c>
      <c r="N20">
        <v>9700001</v>
      </c>
    </row>
    <row r="21" spans="1:14">
      <c r="A21">
        <v>19</v>
      </c>
      <c r="B21">
        <v>19</v>
      </c>
      <c r="C21">
        <v>4</v>
      </c>
      <c r="D21">
        <v>4</v>
      </c>
      <c r="E21">
        <v>4</v>
      </c>
      <c r="F21">
        <v>4</v>
      </c>
      <c r="G21" t="s">
        <v>5056</v>
      </c>
      <c r="H21" t="s">
        <v>5042</v>
      </c>
      <c r="I21">
        <v>3.4</v>
      </c>
      <c r="J21">
        <v>15</v>
      </c>
      <c r="K21">
        <v>6</v>
      </c>
      <c r="L21">
        <v>25</v>
      </c>
      <c r="M21">
        <v>4</v>
      </c>
      <c r="N21">
        <v>9700001</v>
      </c>
    </row>
    <row r="22" spans="1:14">
      <c r="A22">
        <v>20</v>
      </c>
      <c r="B22">
        <v>20</v>
      </c>
      <c r="C22">
        <v>4</v>
      </c>
      <c r="D22">
        <v>4</v>
      </c>
      <c r="E22">
        <v>4</v>
      </c>
      <c r="F22">
        <v>4</v>
      </c>
      <c r="G22" t="s">
        <v>5057</v>
      </c>
      <c r="H22" t="s">
        <v>5042</v>
      </c>
      <c r="I22">
        <v>3.4</v>
      </c>
      <c r="J22">
        <v>20</v>
      </c>
      <c r="K22">
        <v>6</v>
      </c>
      <c r="L22">
        <v>25</v>
      </c>
      <c r="M22">
        <v>4</v>
      </c>
      <c r="N22">
        <v>9700001</v>
      </c>
    </row>
    <row r="23" spans="1:14">
      <c r="A23">
        <v>21</v>
      </c>
      <c r="B23">
        <v>21</v>
      </c>
      <c r="C23">
        <v>4</v>
      </c>
      <c r="D23">
        <v>4</v>
      </c>
      <c r="E23">
        <v>4</v>
      </c>
      <c r="F23">
        <v>4</v>
      </c>
      <c r="G23" t="s">
        <v>5058</v>
      </c>
      <c r="H23" t="s">
        <v>5042</v>
      </c>
      <c r="I23">
        <v>3.4</v>
      </c>
      <c r="J23">
        <v>20</v>
      </c>
      <c r="K23">
        <v>6</v>
      </c>
      <c r="L23">
        <v>25</v>
      </c>
      <c r="M23">
        <v>4</v>
      </c>
      <c r="N23">
        <v>9700001</v>
      </c>
    </row>
    <row r="24" spans="1:14">
      <c r="A24">
        <v>22</v>
      </c>
      <c r="B24">
        <v>22</v>
      </c>
      <c r="C24">
        <v>4</v>
      </c>
      <c r="D24">
        <v>4</v>
      </c>
      <c r="E24">
        <v>4</v>
      </c>
      <c r="F24">
        <v>4</v>
      </c>
      <c r="G24" t="s">
        <v>5059</v>
      </c>
      <c r="H24" t="s">
        <v>5042</v>
      </c>
      <c r="I24">
        <v>3.4</v>
      </c>
      <c r="J24">
        <v>20</v>
      </c>
      <c r="K24">
        <v>6</v>
      </c>
      <c r="L24">
        <v>25</v>
      </c>
      <c r="M24">
        <v>4</v>
      </c>
      <c r="N24">
        <v>9700001</v>
      </c>
    </row>
    <row r="25" spans="1:14">
      <c r="A25">
        <v>23</v>
      </c>
      <c r="B25">
        <v>23</v>
      </c>
      <c r="C25">
        <v>4</v>
      </c>
      <c r="D25">
        <v>4</v>
      </c>
      <c r="E25">
        <v>4</v>
      </c>
      <c r="F25">
        <v>4</v>
      </c>
      <c r="G25" t="s">
        <v>5060</v>
      </c>
      <c r="H25" t="s">
        <v>5042</v>
      </c>
      <c r="I25">
        <v>3.4</v>
      </c>
      <c r="J25">
        <v>20</v>
      </c>
      <c r="K25">
        <v>6</v>
      </c>
      <c r="L25">
        <v>25</v>
      </c>
      <c r="M25">
        <v>4</v>
      </c>
      <c r="N25">
        <v>9700001</v>
      </c>
    </row>
    <row r="26" spans="1:14">
      <c r="A26">
        <v>24</v>
      </c>
      <c r="B26">
        <v>24</v>
      </c>
      <c r="C26">
        <v>4</v>
      </c>
      <c r="D26">
        <v>4</v>
      </c>
      <c r="E26">
        <v>4</v>
      </c>
      <c r="F26">
        <v>4</v>
      </c>
      <c r="G26" t="s">
        <v>5061</v>
      </c>
      <c r="H26" t="s">
        <v>5042</v>
      </c>
      <c r="I26">
        <v>3.4</v>
      </c>
      <c r="J26">
        <v>20</v>
      </c>
      <c r="K26">
        <v>6</v>
      </c>
      <c r="L26">
        <v>25</v>
      </c>
      <c r="M26">
        <v>4</v>
      </c>
      <c r="N26">
        <v>9700001</v>
      </c>
    </row>
    <row r="27" spans="1:14">
      <c r="A27">
        <v>25</v>
      </c>
      <c r="B27">
        <v>25</v>
      </c>
      <c r="C27">
        <v>4</v>
      </c>
      <c r="D27">
        <v>4</v>
      </c>
      <c r="E27">
        <v>4</v>
      </c>
      <c r="F27">
        <v>4</v>
      </c>
      <c r="G27" t="s">
        <v>5062</v>
      </c>
      <c r="H27" t="s">
        <v>5042</v>
      </c>
      <c r="I27">
        <v>3.4</v>
      </c>
      <c r="J27">
        <v>25</v>
      </c>
      <c r="K27">
        <v>6</v>
      </c>
      <c r="L27">
        <v>25</v>
      </c>
      <c r="M27">
        <v>4</v>
      </c>
      <c r="N27">
        <v>9700001</v>
      </c>
    </row>
    <row r="28" spans="1:14">
      <c r="A28">
        <v>26</v>
      </c>
      <c r="B28">
        <v>26</v>
      </c>
      <c r="C28">
        <v>4</v>
      </c>
      <c r="D28">
        <v>4</v>
      </c>
      <c r="E28">
        <v>4</v>
      </c>
      <c r="F28">
        <v>4</v>
      </c>
      <c r="G28" t="s">
        <v>5064</v>
      </c>
      <c r="H28" t="s">
        <v>5042</v>
      </c>
      <c r="I28">
        <v>3.4</v>
      </c>
      <c r="J28">
        <v>25</v>
      </c>
      <c r="K28">
        <v>6</v>
      </c>
      <c r="L28">
        <v>25</v>
      </c>
      <c r="M28">
        <v>4</v>
      </c>
      <c r="N28">
        <v>9700001</v>
      </c>
    </row>
    <row r="29" spans="1:14">
      <c r="A29">
        <v>27</v>
      </c>
      <c r="B29">
        <v>27</v>
      </c>
      <c r="C29">
        <v>4</v>
      </c>
      <c r="D29">
        <v>4</v>
      </c>
      <c r="E29">
        <v>4</v>
      </c>
      <c r="F29">
        <v>4</v>
      </c>
      <c r="G29" t="s">
        <v>5065</v>
      </c>
      <c r="H29" t="s">
        <v>5042</v>
      </c>
      <c r="I29">
        <v>3.4</v>
      </c>
      <c r="J29">
        <v>25</v>
      </c>
      <c r="K29">
        <v>6</v>
      </c>
      <c r="L29">
        <v>25</v>
      </c>
      <c r="M29">
        <v>4</v>
      </c>
      <c r="N29">
        <v>9700001</v>
      </c>
    </row>
    <row r="30" spans="1:14">
      <c r="A30">
        <v>28</v>
      </c>
      <c r="B30">
        <v>28</v>
      </c>
      <c r="C30">
        <v>4</v>
      </c>
      <c r="D30">
        <v>4</v>
      </c>
      <c r="E30">
        <v>4</v>
      </c>
      <c r="F30">
        <v>4</v>
      </c>
      <c r="G30" t="s">
        <v>5066</v>
      </c>
      <c r="H30" t="s">
        <v>5042</v>
      </c>
      <c r="I30">
        <v>3.4</v>
      </c>
      <c r="J30">
        <v>25</v>
      </c>
      <c r="K30">
        <v>6</v>
      </c>
      <c r="L30">
        <v>25</v>
      </c>
      <c r="M30">
        <v>4</v>
      </c>
      <c r="N30">
        <v>9700001</v>
      </c>
    </row>
    <row r="31" spans="1:14">
      <c r="A31">
        <v>29</v>
      </c>
      <c r="B31">
        <v>29</v>
      </c>
      <c r="C31">
        <v>4</v>
      </c>
      <c r="D31">
        <v>4</v>
      </c>
      <c r="E31">
        <v>4</v>
      </c>
      <c r="F31">
        <v>4</v>
      </c>
      <c r="G31" t="s">
        <v>5067</v>
      </c>
      <c r="H31" t="s">
        <v>5042</v>
      </c>
      <c r="I31">
        <v>3.4</v>
      </c>
      <c r="J31">
        <v>25</v>
      </c>
      <c r="K31">
        <v>6</v>
      </c>
      <c r="L31">
        <v>25</v>
      </c>
      <c r="M31">
        <v>4</v>
      </c>
      <c r="N31">
        <v>9700001</v>
      </c>
    </row>
    <row r="32" spans="1:14">
      <c r="A32">
        <v>30</v>
      </c>
      <c r="B32">
        <v>30</v>
      </c>
      <c r="C32">
        <v>4</v>
      </c>
      <c r="D32">
        <v>4</v>
      </c>
      <c r="E32">
        <v>4</v>
      </c>
      <c r="F32">
        <v>4</v>
      </c>
      <c r="G32" t="s">
        <v>5068</v>
      </c>
      <c r="H32" t="s">
        <v>5042</v>
      </c>
      <c r="I32">
        <v>3.4</v>
      </c>
      <c r="J32">
        <v>25</v>
      </c>
      <c r="K32">
        <v>6</v>
      </c>
      <c r="L32">
        <v>25</v>
      </c>
      <c r="M32">
        <v>4</v>
      </c>
      <c r="N32">
        <v>9700001</v>
      </c>
    </row>
    <row r="33" spans="1:14">
      <c r="A33">
        <v>31</v>
      </c>
      <c r="B33">
        <v>31</v>
      </c>
      <c r="C33">
        <v>4</v>
      </c>
      <c r="D33">
        <v>4</v>
      </c>
      <c r="E33">
        <v>4</v>
      </c>
      <c r="F33">
        <v>4</v>
      </c>
      <c r="G33" t="s">
        <v>5069</v>
      </c>
      <c r="H33" t="s">
        <v>5042</v>
      </c>
      <c r="I33">
        <v>3.4</v>
      </c>
      <c r="J33">
        <v>15</v>
      </c>
      <c r="K33">
        <v>6</v>
      </c>
      <c r="L33">
        <v>25</v>
      </c>
      <c r="M33">
        <v>4</v>
      </c>
      <c r="N33">
        <v>9700001</v>
      </c>
    </row>
    <row r="34" spans="1:14">
      <c r="A34">
        <v>32</v>
      </c>
      <c r="B34">
        <v>32</v>
      </c>
      <c r="C34">
        <v>4</v>
      </c>
      <c r="D34">
        <v>4</v>
      </c>
      <c r="E34">
        <v>4</v>
      </c>
      <c r="F34">
        <v>4</v>
      </c>
      <c r="G34" t="s">
        <v>5070</v>
      </c>
      <c r="H34" t="s">
        <v>5042</v>
      </c>
      <c r="I34">
        <v>3.4</v>
      </c>
      <c r="J34">
        <v>30</v>
      </c>
      <c r="K34">
        <v>6</v>
      </c>
      <c r="L34">
        <v>25</v>
      </c>
      <c r="M34">
        <v>4</v>
      </c>
      <c r="N34">
        <v>9700001</v>
      </c>
    </row>
    <row r="35" spans="1:14">
      <c r="A35">
        <v>33</v>
      </c>
      <c r="B35">
        <v>33</v>
      </c>
      <c r="C35">
        <v>4</v>
      </c>
      <c r="D35">
        <v>4</v>
      </c>
      <c r="E35">
        <v>4</v>
      </c>
      <c r="F35">
        <v>4</v>
      </c>
      <c r="G35" t="s">
        <v>5238</v>
      </c>
      <c r="H35" t="s">
        <v>5042</v>
      </c>
      <c r="I35">
        <v>3.4</v>
      </c>
      <c r="J35">
        <v>25</v>
      </c>
      <c r="K35">
        <v>6</v>
      </c>
      <c r="L35">
        <v>25</v>
      </c>
      <c r="M35">
        <v>4</v>
      </c>
      <c r="N35">
        <v>9700001</v>
      </c>
    </row>
    <row r="36" spans="1:14">
      <c r="A36">
        <v>34</v>
      </c>
      <c r="B36">
        <v>34</v>
      </c>
      <c r="C36">
        <v>4</v>
      </c>
      <c r="D36">
        <v>4</v>
      </c>
      <c r="E36">
        <v>4</v>
      </c>
      <c r="F36">
        <v>4</v>
      </c>
      <c r="G36" t="s">
        <v>5246</v>
      </c>
      <c r="H36" t="s">
        <v>5042</v>
      </c>
      <c r="I36">
        <v>3.4</v>
      </c>
      <c r="J36">
        <v>25</v>
      </c>
      <c r="K36">
        <v>6</v>
      </c>
      <c r="L36">
        <v>25</v>
      </c>
      <c r="M36">
        <v>4</v>
      </c>
      <c r="N36">
        <v>9700001</v>
      </c>
    </row>
    <row r="37" spans="1:14">
      <c r="A37">
        <v>35</v>
      </c>
      <c r="B37">
        <v>35</v>
      </c>
      <c r="C37">
        <v>4</v>
      </c>
      <c r="D37">
        <v>4</v>
      </c>
      <c r="E37">
        <v>4</v>
      </c>
      <c r="F37">
        <v>4</v>
      </c>
      <c r="G37" t="s">
        <v>5247</v>
      </c>
      <c r="H37" t="s">
        <v>5042</v>
      </c>
      <c r="I37">
        <v>3.4</v>
      </c>
      <c r="J37">
        <v>30</v>
      </c>
      <c r="K37">
        <v>6</v>
      </c>
      <c r="L37">
        <v>25</v>
      </c>
      <c r="M37">
        <v>4</v>
      </c>
      <c r="N37">
        <v>9700001</v>
      </c>
    </row>
    <row r="38" spans="1:14">
      <c r="A38">
        <v>36</v>
      </c>
      <c r="B38">
        <v>36</v>
      </c>
      <c r="C38">
        <v>4</v>
      </c>
      <c r="D38">
        <v>4</v>
      </c>
      <c r="E38">
        <v>4</v>
      </c>
      <c r="F38">
        <v>4</v>
      </c>
      <c r="G38" t="s">
        <v>5265</v>
      </c>
      <c r="H38" t="s">
        <v>5042</v>
      </c>
      <c r="I38">
        <v>3.4</v>
      </c>
      <c r="J38">
        <v>30</v>
      </c>
      <c r="K38">
        <v>6</v>
      </c>
      <c r="L38">
        <v>25</v>
      </c>
      <c r="M38">
        <v>4</v>
      </c>
      <c r="N38">
        <v>9700001</v>
      </c>
    </row>
    <row r="39" spans="1:14">
      <c r="A39">
        <v>37</v>
      </c>
      <c r="B39">
        <v>37</v>
      </c>
      <c r="C39">
        <v>4</v>
      </c>
      <c r="D39">
        <v>4</v>
      </c>
      <c r="E39">
        <v>4</v>
      </c>
      <c r="F39">
        <v>4</v>
      </c>
      <c r="G39" t="s">
        <v>5274</v>
      </c>
      <c r="H39" t="s">
        <v>5042</v>
      </c>
      <c r="I39">
        <v>3.4</v>
      </c>
      <c r="J39">
        <v>30</v>
      </c>
      <c r="K39">
        <v>6</v>
      </c>
      <c r="L39">
        <v>25</v>
      </c>
      <c r="M39">
        <v>4</v>
      </c>
      <c r="N39">
        <v>9700001</v>
      </c>
    </row>
    <row r="40" spans="1:14">
      <c r="A40">
        <v>38</v>
      </c>
      <c r="B40">
        <v>38</v>
      </c>
      <c r="C40">
        <v>4</v>
      </c>
      <c r="D40">
        <v>4</v>
      </c>
      <c r="E40">
        <v>4</v>
      </c>
      <c r="F40">
        <v>4</v>
      </c>
      <c r="G40" t="s">
        <v>5281</v>
      </c>
      <c r="H40" t="s">
        <v>5042</v>
      </c>
      <c r="I40">
        <v>3.4</v>
      </c>
      <c r="J40">
        <v>30</v>
      </c>
      <c r="K40">
        <v>6</v>
      </c>
      <c r="L40">
        <v>25</v>
      </c>
      <c r="M40">
        <v>4</v>
      </c>
      <c r="N40">
        <v>9700001</v>
      </c>
    </row>
    <row r="41" spans="1:14">
      <c r="A41">
        <v>39</v>
      </c>
      <c r="B41">
        <v>39</v>
      </c>
      <c r="C41">
        <v>4</v>
      </c>
      <c r="D41">
        <v>4</v>
      </c>
      <c r="E41">
        <v>4</v>
      </c>
      <c r="F41">
        <v>4</v>
      </c>
      <c r="G41" t="s">
        <v>5289</v>
      </c>
      <c r="H41" t="s">
        <v>5042</v>
      </c>
      <c r="I41">
        <v>3.4</v>
      </c>
      <c r="J41">
        <v>30</v>
      </c>
      <c r="K41">
        <v>6</v>
      </c>
      <c r="L41">
        <v>25</v>
      </c>
      <c r="M41">
        <v>4</v>
      </c>
      <c r="N41">
        <v>9700001</v>
      </c>
    </row>
    <row r="42" spans="1:14">
      <c r="A42">
        <v>40</v>
      </c>
      <c r="B42">
        <v>40</v>
      </c>
      <c r="C42">
        <v>4</v>
      </c>
      <c r="D42">
        <v>4</v>
      </c>
      <c r="E42">
        <v>4</v>
      </c>
      <c r="F42">
        <v>4</v>
      </c>
      <c r="G42" t="s">
        <v>5298</v>
      </c>
      <c r="H42" t="s">
        <v>5042</v>
      </c>
      <c r="I42">
        <v>3.4</v>
      </c>
      <c r="J42">
        <v>30</v>
      </c>
      <c r="K42">
        <v>6</v>
      </c>
      <c r="L42">
        <v>25</v>
      </c>
      <c r="M42">
        <v>4</v>
      </c>
      <c r="N42">
        <v>9700001</v>
      </c>
    </row>
    <row r="43" spans="1:14">
      <c r="A43">
        <v>41</v>
      </c>
      <c r="B43">
        <v>41</v>
      </c>
      <c r="C43">
        <v>4</v>
      </c>
      <c r="D43">
        <v>4</v>
      </c>
      <c r="E43">
        <v>4</v>
      </c>
      <c r="F43">
        <v>4</v>
      </c>
      <c r="G43" t="s">
        <v>5303</v>
      </c>
      <c r="H43" t="s">
        <v>5042</v>
      </c>
      <c r="I43">
        <v>3.4</v>
      </c>
      <c r="J43">
        <v>15</v>
      </c>
      <c r="K43">
        <v>6</v>
      </c>
      <c r="L43">
        <v>25</v>
      </c>
      <c r="M43">
        <v>4</v>
      </c>
      <c r="N43">
        <v>9700001</v>
      </c>
    </row>
    <row r="44" spans="1:14">
      <c r="A44">
        <v>42</v>
      </c>
      <c r="B44">
        <v>42</v>
      </c>
      <c r="C44">
        <v>4</v>
      </c>
      <c r="D44">
        <v>4</v>
      </c>
      <c r="E44">
        <v>4</v>
      </c>
      <c r="F44">
        <v>4</v>
      </c>
      <c r="G44" t="s">
        <v>5313</v>
      </c>
      <c r="H44" t="s">
        <v>5042</v>
      </c>
      <c r="I44">
        <v>3.4</v>
      </c>
      <c r="J44">
        <v>40</v>
      </c>
      <c r="K44">
        <v>6</v>
      </c>
      <c r="L44">
        <v>25</v>
      </c>
      <c r="M44">
        <v>4</v>
      </c>
      <c r="N44">
        <v>9700001</v>
      </c>
    </row>
    <row r="45" spans="1:14">
      <c r="A45">
        <v>43</v>
      </c>
      <c r="B45">
        <v>43</v>
      </c>
      <c r="C45">
        <v>4</v>
      </c>
      <c r="D45">
        <v>4</v>
      </c>
      <c r="E45">
        <v>4</v>
      </c>
      <c r="F45">
        <v>4</v>
      </c>
      <c r="G45" t="s">
        <v>5326</v>
      </c>
      <c r="H45" t="s">
        <v>5042</v>
      </c>
      <c r="I45">
        <v>3.4</v>
      </c>
      <c r="J45">
        <v>40</v>
      </c>
      <c r="K45">
        <v>6</v>
      </c>
      <c r="L45">
        <v>25</v>
      </c>
      <c r="M45">
        <v>4</v>
      </c>
      <c r="N45">
        <v>9700001</v>
      </c>
    </row>
    <row r="46" spans="1:14">
      <c r="A46">
        <v>44</v>
      </c>
      <c r="B46">
        <v>44</v>
      </c>
      <c r="C46">
        <v>4</v>
      </c>
      <c r="D46">
        <v>4</v>
      </c>
      <c r="E46">
        <v>4</v>
      </c>
      <c r="F46">
        <v>4</v>
      </c>
      <c r="G46" t="s">
        <v>5330</v>
      </c>
      <c r="H46" t="s">
        <v>5042</v>
      </c>
      <c r="I46">
        <v>3.4</v>
      </c>
      <c r="J46">
        <v>10</v>
      </c>
      <c r="K46">
        <v>6</v>
      </c>
      <c r="L46">
        <v>25</v>
      </c>
      <c r="M46">
        <v>4</v>
      </c>
      <c r="N46">
        <v>9700001</v>
      </c>
    </row>
    <row r="47" spans="1:14">
      <c r="A47">
        <v>45</v>
      </c>
      <c r="B47">
        <v>45</v>
      </c>
      <c r="C47">
        <v>4</v>
      </c>
      <c r="D47">
        <v>4</v>
      </c>
      <c r="E47">
        <v>4</v>
      </c>
      <c r="F47">
        <v>2000</v>
      </c>
      <c r="G47" t="s">
        <v>5335</v>
      </c>
      <c r="H47" t="s">
        <v>5042</v>
      </c>
      <c r="I47">
        <v>3.4</v>
      </c>
      <c r="J47">
        <v>15</v>
      </c>
      <c r="K47">
        <v>6</v>
      </c>
      <c r="L47">
        <v>25</v>
      </c>
      <c r="M47">
        <v>4</v>
      </c>
      <c r="N47">
        <v>9700001</v>
      </c>
    </row>
    <row r="48" spans="1:14">
      <c r="A48">
        <v>46</v>
      </c>
      <c r="B48">
        <v>46</v>
      </c>
      <c r="C48">
        <v>4</v>
      </c>
      <c r="D48">
        <v>4</v>
      </c>
      <c r="E48">
        <v>4</v>
      </c>
      <c r="F48">
        <v>3000</v>
      </c>
      <c r="G48">
        <v>1031</v>
      </c>
      <c r="H48" t="s">
        <v>5042</v>
      </c>
      <c r="I48">
        <v>3.4</v>
      </c>
      <c r="J48">
        <v>1</v>
      </c>
      <c r="K48">
        <v>6</v>
      </c>
      <c r="L48">
        <v>25</v>
      </c>
      <c r="M48">
        <v>4</v>
      </c>
      <c r="N48">
        <v>9700001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DA56-EC2E-44E4-A2F7-6422A509794F}">
  <sheetPr codeName="Sheet26"/>
  <dimension ref="A1:D20"/>
  <sheetViews>
    <sheetView workbookViewId="0"/>
    <sheetView workbookViewId="1"/>
  </sheetViews>
  <sheetFormatPr defaultRowHeight="16.5"/>
  <cols>
    <col min="2" max="2" width="10" bestFit="1" customWidth="1"/>
    <col min="3" max="4" width="14" bestFit="1" customWidth="1"/>
  </cols>
  <sheetData>
    <row r="1" spans="1:4">
      <c r="A1" s="9" t="s">
        <v>17</v>
      </c>
      <c r="B1" s="9" t="s">
        <v>919</v>
      </c>
      <c r="C1" s="9" t="s">
        <v>44</v>
      </c>
      <c r="D1" s="9" t="s">
        <v>30</v>
      </c>
    </row>
    <row r="2" spans="1:4">
      <c r="A2" s="19" t="s">
        <v>3636</v>
      </c>
      <c r="B2" s="19" t="s">
        <v>3467</v>
      </c>
      <c r="C2" s="19" t="s">
        <v>3637</v>
      </c>
      <c r="D2" s="19" t="s">
        <v>1185</v>
      </c>
    </row>
    <row r="3" spans="1:4">
      <c r="A3">
        <v>0</v>
      </c>
      <c r="B3">
        <v>1</v>
      </c>
      <c r="C3">
        <v>0</v>
      </c>
      <c r="D3">
        <v>0</v>
      </c>
    </row>
    <row r="4" spans="1:4">
      <c r="A4">
        <v>1</v>
      </c>
      <c r="B4">
        <v>77</v>
      </c>
      <c r="C4">
        <v>0.5</v>
      </c>
      <c r="D4">
        <v>0.5</v>
      </c>
    </row>
    <row r="5" spans="1:4">
      <c r="A5">
        <v>2</v>
      </c>
      <c r="B5">
        <v>78</v>
      </c>
      <c r="C5">
        <v>1</v>
      </c>
      <c r="D5">
        <v>1</v>
      </c>
    </row>
    <row r="6" spans="1:4">
      <c r="A6">
        <v>3</v>
      </c>
      <c r="B6">
        <v>79</v>
      </c>
      <c r="C6">
        <v>1.5</v>
      </c>
      <c r="D6">
        <v>1.5</v>
      </c>
    </row>
    <row r="7" spans="1:4">
      <c r="A7">
        <v>4</v>
      </c>
      <c r="B7">
        <v>80</v>
      </c>
      <c r="C7">
        <v>2</v>
      </c>
      <c r="D7">
        <v>2</v>
      </c>
    </row>
    <row r="8" spans="1:4">
      <c r="A8">
        <v>5</v>
      </c>
      <c r="B8">
        <v>81</v>
      </c>
      <c r="C8">
        <v>2.5</v>
      </c>
      <c r="D8">
        <v>2.5</v>
      </c>
    </row>
    <row r="9" spans="1:4">
      <c r="A9">
        <v>6</v>
      </c>
      <c r="B9">
        <v>82</v>
      </c>
      <c r="C9">
        <v>3</v>
      </c>
      <c r="D9">
        <v>3</v>
      </c>
    </row>
    <row r="10" spans="1:4">
      <c r="A10">
        <v>7</v>
      </c>
      <c r="B10">
        <v>83</v>
      </c>
      <c r="C10">
        <v>3.5</v>
      </c>
      <c r="D10">
        <v>3.5</v>
      </c>
    </row>
    <row r="11" spans="1:4">
      <c r="A11">
        <v>8</v>
      </c>
      <c r="B11">
        <v>84</v>
      </c>
      <c r="C11">
        <v>4</v>
      </c>
      <c r="D11">
        <v>4</v>
      </c>
    </row>
    <row r="12" spans="1:4">
      <c r="A12">
        <v>9</v>
      </c>
      <c r="B12">
        <v>85</v>
      </c>
      <c r="C12">
        <v>4.5</v>
      </c>
      <c r="D12">
        <v>4.5</v>
      </c>
    </row>
    <row r="13" spans="1:4">
      <c r="A13">
        <v>10</v>
      </c>
      <c r="B13">
        <v>86</v>
      </c>
      <c r="C13">
        <v>5</v>
      </c>
      <c r="D13">
        <v>5</v>
      </c>
    </row>
    <row r="14" spans="1:4">
      <c r="A14">
        <v>11</v>
      </c>
      <c r="B14">
        <v>87</v>
      </c>
      <c r="C14">
        <v>5.5</v>
      </c>
      <c r="D14">
        <v>5.5</v>
      </c>
    </row>
    <row r="15" spans="1:4">
      <c r="A15">
        <v>12</v>
      </c>
      <c r="B15">
        <v>88</v>
      </c>
      <c r="C15">
        <v>6</v>
      </c>
      <c r="D15">
        <v>6</v>
      </c>
    </row>
    <row r="16" spans="1:4">
      <c r="A16">
        <v>13</v>
      </c>
      <c r="B16">
        <v>89</v>
      </c>
      <c r="C16">
        <v>6.5</v>
      </c>
      <c r="D16">
        <v>6.5</v>
      </c>
    </row>
    <row r="17" spans="1:4">
      <c r="A17">
        <v>14</v>
      </c>
      <c r="B17">
        <v>90</v>
      </c>
      <c r="C17">
        <v>7</v>
      </c>
      <c r="D17">
        <v>7</v>
      </c>
    </row>
    <row r="18" spans="1:4">
      <c r="A18">
        <v>15</v>
      </c>
      <c r="B18">
        <v>91</v>
      </c>
      <c r="C18">
        <v>7.5</v>
      </c>
      <c r="D18">
        <v>7.5</v>
      </c>
    </row>
    <row r="19" spans="1:4">
      <c r="A19">
        <v>16</v>
      </c>
      <c r="B19">
        <v>92</v>
      </c>
      <c r="C19">
        <v>8</v>
      </c>
      <c r="D19">
        <v>8</v>
      </c>
    </row>
    <row r="20" spans="1:4">
      <c r="A20">
        <v>17</v>
      </c>
      <c r="B20">
        <v>93</v>
      </c>
      <c r="C20">
        <v>8.5</v>
      </c>
      <c r="D20">
        <v>8.5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54CA-F578-4C42-8CA2-2A65F2C772A0}">
  <sheetPr codeName="Sheet27"/>
  <dimension ref="A1:E20"/>
  <sheetViews>
    <sheetView workbookViewId="0"/>
    <sheetView workbookViewId="1"/>
  </sheetViews>
  <sheetFormatPr defaultRowHeight="16.5"/>
  <cols>
    <col min="1" max="2" width="8.625" style="1" customWidth="1"/>
    <col min="3" max="3" width="11.875" style="1" bestFit="1" customWidth="1"/>
    <col min="4" max="4" width="10.375" style="1" bestFit="1" customWidth="1"/>
    <col min="5" max="5" width="9.875" style="1" bestFit="1" customWidth="1"/>
  </cols>
  <sheetData>
    <row r="1" spans="1:5">
      <c r="A1" s="10" t="s">
        <v>17</v>
      </c>
      <c r="B1" s="10" t="s">
        <v>919</v>
      </c>
      <c r="C1" s="10" t="s">
        <v>920</v>
      </c>
      <c r="D1" s="10" t="s">
        <v>96</v>
      </c>
      <c r="E1" s="10" t="s">
        <v>101</v>
      </c>
    </row>
    <row r="2" spans="1:5">
      <c r="A2" s="38" t="s">
        <v>3638</v>
      </c>
      <c r="B2" s="38" t="s">
        <v>3467</v>
      </c>
      <c r="C2" s="38" t="s">
        <v>3639</v>
      </c>
      <c r="D2" s="38" t="s">
        <v>569</v>
      </c>
      <c r="E2" s="38" t="s">
        <v>3559</v>
      </c>
    </row>
    <row r="3" spans="1:5">
      <c r="A3" s="1">
        <v>1</v>
      </c>
      <c r="B3" s="1">
        <v>94</v>
      </c>
      <c r="C3" s="1">
        <v>0</v>
      </c>
      <c r="D3" s="1">
        <v>0</v>
      </c>
      <c r="E3" s="1">
        <v>0</v>
      </c>
    </row>
    <row r="4" spans="1:5">
      <c r="A4" s="1">
        <v>2</v>
      </c>
      <c r="B4" s="1">
        <v>95</v>
      </c>
      <c r="C4" s="1">
        <v>1100</v>
      </c>
      <c r="D4" s="1">
        <v>0.25</v>
      </c>
      <c r="E4" s="1">
        <v>0.25</v>
      </c>
    </row>
    <row r="5" spans="1:5">
      <c r="A5" s="1">
        <v>3</v>
      </c>
      <c r="B5" s="1">
        <v>96</v>
      </c>
      <c r="C5" s="1">
        <v>1300</v>
      </c>
      <c r="D5" s="1">
        <v>0.5</v>
      </c>
      <c r="E5" s="1">
        <v>0.5</v>
      </c>
    </row>
    <row r="6" spans="1:5">
      <c r="A6" s="1">
        <v>4</v>
      </c>
      <c r="B6" s="1">
        <v>97</v>
      </c>
      <c r="C6" s="1">
        <v>1500</v>
      </c>
      <c r="D6" s="1">
        <v>0.75</v>
      </c>
      <c r="E6" s="1">
        <v>0.75</v>
      </c>
    </row>
    <row r="7" spans="1:5">
      <c r="A7" s="1">
        <v>5</v>
      </c>
      <c r="B7" s="1">
        <v>98</v>
      </c>
      <c r="C7" s="1">
        <v>1700</v>
      </c>
      <c r="D7" s="1">
        <v>1</v>
      </c>
      <c r="E7" s="1">
        <v>1</v>
      </c>
    </row>
    <row r="8" spans="1:5">
      <c r="A8" s="1">
        <v>6</v>
      </c>
      <c r="B8" s="1">
        <v>99</v>
      </c>
      <c r="C8" s="1">
        <v>1900</v>
      </c>
      <c r="D8" s="1">
        <v>1.25</v>
      </c>
      <c r="E8" s="1">
        <v>1.25</v>
      </c>
    </row>
    <row r="9" spans="1:5">
      <c r="A9" s="1">
        <v>7</v>
      </c>
      <c r="B9" s="1">
        <v>100</v>
      </c>
      <c r="C9" s="1">
        <v>2100</v>
      </c>
      <c r="D9" s="1">
        <v>1.5</v>
      </c>
      <c r="E9" s="1">
        <v>1.5</v>
      </c>
    </row>
    <row r="10" spans="1:5">
      <c r="A10" s="1">
        <v>8</v>
      </c>
      <c r="B10" s="1">
        <v>101</v>
      </c>
      <c r="C10" s="1">
        <v>2300</v>
      </c>
      <c r="D10" s="1">
        <v>1.75</v>
      </c>
      <c r="E10" s="1">
        <v>1.75</v>
      </c>
    </row>
    <row r="11" spans="1:5">
      <c r="A11" s="1">
        <v>9</v>
      </c>
      <c r="B11" s="1">
        <v>102</v>
      </c>
      <c r="C11" s="1">
        <v>2500</v>
      </c>
      <c r="D11" s="1">
        <v>2</v>
      </c>
      <c r="E11" s="1">
        <v>2</v>
      </c>
    </row>
    <row r="12" spans="1:5">
      <c r="A12" s="1">
        <v>10</v>
      </c>
      <c r="B12" s="1">
        <v>103</v>
      </c>
      <c r="C12" s="1">
        <v>2700</v>
      </c>
      <c r="D12" s="1">
        <v>2.25</v>
      </c>
      <c r="E12" s="1">
        <v>2.25</v>
      </c>
    </row>
    <row r="13" spans="1:5">
      <c r="A13" s="1">
        <v>11</v>
      </c>
      <c r="B13" s="1">
        <v>104</v>
      </c>
      <c r="C13" s="1">
        <v>3000</v>
      </c>
      <c r="D13" s="1">
        <v>2.5</v>
      </c>
      <c r="E13" s="1">
        <v>2.5</v>
      </c>
    </row>
    <row r="14" spans="1:5">
      <c r="A14" s="1">
        <v>12</v>
      </c>
      <c r="B14" s="1">
        <v>105</v>
      </c>
      <c r="C14" s="1">
        <v>3500</v>
      </c>
      <c r="D14" s="1">
        <v>2.75</v>
      </c>
      <c r="E14" s="1">
        <v>2.75</v>
      </c>
    </row>
    <row r="15" spans="1:5">
      <c r="A15" s="1">
        <v>13</v>
      </c>
      <c r="B15" s="1">
        <v>106</v>
      </c>
      <c r="C15" s="1">
        <v>4000</v>
      </c>
      <c r="D15" s="1">
        <v>3</v>
      </c>
      <c r="E15" s="1">
        <v>3</v>
      </c>
    </row>
    <row r="16" spans="1:5">
      <c r="A16" s="1">
        <v>14</v>
      </c>
      <c r="B16" s="1">
        <v>107</v>
      </c>
      <c r="C16" s="1">
        <v>4500</v>
      </c>
      <c r="D16" s="1">
        <v>3.25</v>
      </c>
      <c r="E16" s="1">
        <v>3.25</v>
      </c>
    </row>
    <row r="17" spans="1:5">
      <c r="A17" s="1">
        <v>15</v>
      </c>
      <c r="B17" s="1">
        <v>108</v>
      </c>
      <c r="C17" s="1">
        <v>5000</v>
      </c>
      <c r="D17" s="1">
        <v>3.5</v>
      </c>
      <c r="E17" s="1">
        <v>3.5</v>
      </c>
    </row>
    <row r="18" spans="1:5">
      <c r="A18" s="1">
        <v>16</v>
      </c>
      <c r="B18" s="1">
        <v>109</v>
      </c>
      <c r="C18" s="1">
        <v>6000</v>
      </c>
      <c r="D18" s="1">
        <v>3.75</v>
      </c>
      <c r="E18" s="1">
        <v>3.75</v>
      </c>
    </row>
    <row r="19" spans="1:5">
      <c r="A19" s="1">
        <v>17</v>
      </c>
      <c r="B19" s="1">
        <v>110</v>
      </c>
      <c r="C19" s="1">
        <v>8000</v>
      </c>
      <c r="D19" s="1">
        <v>4</v>
      </c>
      <c r="E19" s="1">
        <v>4</v>
      </c>
    </row>
    <row r="20" spans="1:5">
      <c r="A20" s="1">
        <v>18</v>
      </c>
      <c r="B20" s="1">
        <v>111</v>
      </c>
      <c r="C20" s="1">
        <v>12000</v>
      </c>
      <c r="D20" s="1">
        <v>4.25</v>
      </c>
      <c r="E20" s="1">
        <v>4.25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2C8E-5E70-4ABB-9377-2A8E18BE07C1}">
  <sheetPr codeName="Sheet28"/>
  <dimension ref="A1:K7"/>
  <sheetViews>
    <sheetView workbookViewId="0"/>
    <sheetView workbookViewId="1"/>
  </sheetViews>
  <sheetFormatPr defaultColWidth="26.125" defaultRowHeight="16.5"/>
  <cols>
    <col min="1" max="1" width="14.125" style="1" bestFit="1" customWidth="1"/>
    <col min="2" max="2" width="12.5" style="1" bestFit="1" customWidth="1"/>
    <col min="3" max="11" width="19.5" style="1" bestFit="1" customWidth="1"/>
    <col min="12" max="256" width="26.125" style="1"/>
    <col min="257" max="257" width="14.125" style="1" bestFit="1" customWidth="1"/>
    <col min="258" max="258" width="12.5" style="1" bestFit="1" customWidth="1"/>
    <col min="259" max="267" width="19.5" style="1" bestFit="1" customWidth="1"/>
    <col min="268" max="512" width="26.125" style="1"/>
    <col min="513" max="513" width="14.125" style="1" bestFit="1" customWidth="1"/>
    <col min="514" max="514" width="12.5" style="1" bestFit="1" customWidth="1"/>
    <col min="515" max="523" width="19.5" style="1" bestFit="1" customWidth="1"/>
    <col min="524" max="768" width="26.125" style="1"/>
    <col min="769" max="769" width="14.125" style="1" bestFit="1" customWidth="1"/>
    <col min="770" max="770" width="12.5" style="1" bestFit="1" customWidth="1"/>
    <col min="771" max="779" width="19.5" style="1" bestFit="1" customWidth="1"/>
    <col min="780" max="1024" width="26.125" style="1"/>
    <col min="1025" max="1025" width="14.125" style="1" bestFit="1" customWidth="1"/>
    <col min="1026" max="1026" width="12.5" style="1" bestFit="1" customWidth="1"/>
    <col min="1027" max="1035" width="19.5" style="1" bestFit="1" customWidth="1"/>
    <col min="1036" max="1280" width="26.125" style="1"/>
    <col min="1281" max="1281" width="14.125" style="1" bestFit="1" customWidth="1"/>
    <col min="1282" max="1282" width="12.5" style="1" bestFit="1" customWidth="1"/>
    <col min="1283" max="1291" width="19.5" style="1" bestFit="1" customWidth="1"/>
    <col min="1292" max="1536" width="26.125" style="1"/>
    <col min="1537" max="1537" width="14.125" style="1" bestFit="1" customWidth="1"/>
    <col min="1538" max="1538" width="12.5" style="1" bestFit="1" customWidth="1"/>
    <col min="1539" max="1547" width="19.5" style="1" bestFit="1" customWidth="1"/>
    <col min="1548" max="1792" width="26.125" style="1"/>
    <col min="1793" max="1793" width="14.125" style="1" bestFit="1" customWidth="1"/>
    <col min="1794" max="1794" width="12.5" style="1" bestFit="1" customWidth="1"/>
    <col min="1795" max="1803" width="19.5" style="1" bestFit="1" customWidth="1"/>
    <col min="1804" max="2048" width="26.125" style="1"/>
    <col min="2049" max="2049" width="14.125" style="1" bestFit="1" customWidth="1"/>
    <col min="2050" max="2050" width="12.5" style="1" bestFit="1" customWidth="1"/>
    <col min="2051" max="2059" width="19.5" style="1" bestFit="1" customWidth="1"/>
    <col min="2060" max="2304" width="26.125" style="1"/>
    <col min="2305" max="2305" width="14.125" style="1" bestFit="1" customWidth="1"/>
    <col min="2306" max="2306" width="12.5" style="1" bestFit="1" customWidth="1"/>
    <col min="2307" max="2315" width="19.5" style="1" bestFit="1" customWidth="1"/>
    <col min="2316" max="2560" width="26.125" style="1"/>
    <col min="2561" max="2561" width="14.125" style="1" bestFit="1" customWidth="1"/>
    <col min="2562" max="2562" width="12.5" style="1" bestFit="1" customWidth="1"/>
    <col min="2563" max="2571" width="19.5" style="1" bestFit="1" customWidth="1"/>
    <col min="2572" max="2816" width="26.125" style="1"/>
    <col min="2817" max="2817" width="14.125" style="1" bestFit="1" customWidth="1"/>
    <col min="2818" max="2818" width="12.5" style="1" bestFit="1" customWidth="1"/>
    <col min="2819" max="2827" width="19.5" style="1" bestFit="1" customWidth="1"/>
    <col min="2828" max="3072" width="26.125" style="1"/>
    <col min="3073" max="3073" width="14.125" style="1" bestFit="1" customWidth="1"/>
    <col min="3074" max="3074" width="12.5" style="1" bestFit="1" customWidth="1"/>
    <col min="3075" max="3083" width="19.5" style="1" bestFit="1" customWidth="1"/>
    <col min="3084" max="3328" width="26.125" style="1"/>
    <col min="3329" max="3329" width="14.125" style="1" bestFit="1" customWidth="1"/>
    <col min="3330" max="3330" width="12.5" style="1" bestFit="1" customWidth="1"/>
    <col min="3331" max="3339" width="19.5" style="1" bestFit="1" customWidth="1"/>
    <col min="3340" max="3584" width="26.125" style="1"/>
    <col min="3585" max="3585" width="14.125" style="1" bestFit="1" customWidth="1"/>
    <col min="3586" max="3586" width="12.5" style="1" bestFit="1" customWidth="1"/>
    <col min="3587" max="3595" width="19.5" style="1" bestFit="1" customWidth="1"/>
    <col min="3596" max="3840" width="26.125" style="1"/>
    <col min="3841" max="3841" width="14.125" style="1" bestFit="1" customWidth="1"/>
    <col min="3842" max="3842" width="12.5" style="1" bestFit="1" customWidth="1"/>
    <col min="3843" max="3851" width="19.5" style="1" bestFit="1" customWidth="1"/>
    <col min="3852" max="4096" width="26.125" style="1"/>
    <col min="4097" max="4097" width="14.125" style="1" bestFit="1" customWidth="1"/>
    <col min="4098" max="4098" width="12.5" style="1" bestFit="1" customWidth="1"/>
    <col min="4099" max="4107" width="19.5" style="1" bestFit="1" customWidth="1"/>
    <col min="4108" max="4352" width="26.125" style="1"/>
    <col min="4353" max="4353" width="14.125" style="1" bestFit="1" customWidth="1"/>
    <col min="4354" max="4354" width="12.5" style="1" bestFit="1" customWidth="1"/>
    <col min="4355" max="4363" width="19.5" style="1" bestFit="1" customWidth="1"/>
    <col min="4364" max="4608" width="26.125" style="1"/>
    <col min="4609" max="4609" width="14.125" style="1" bestFit="1" customWidth="1"/>
    <col min="4610" max="4610" width="12.5" style="1" bestFit="1" customWidth="1"/>
    <col min="4611" max="4619" width="19.5" style="1" bestFit="1" customWidth="1"/>
    <col min="4620" max="4864" width="26.125" style="1"/>
    <col min="4865" max="4865" width="14.125" style="1" bestFit="1" customWidth="1"/>
    <col min="4866" max="4866" width="12.5" style="1" bestFit="1" customWidth="1"/>
    <col min="4867" max="4875" width="19.5" style="1" bestFit="1" customWidth="1"/>
    <col min="4876" max="5120" width="26.125" style="1"/>
    <col min="5121" max="5121" width="14.125" style="1" bestFit="1" customWidth="1"/>
    <col min="5122" max="5122" width="12.5" style="1" bestFit="1" customWidth="1"/>
    <col min="5123" max="5131" width="19.5" style="1" bestFit="1" customWidth="1"/>
    <col min="5132" max="5376" width="26.125" style="1"/>
    <col min="5377" max="5377" width="14.125" style="1" bestFit="1" customWidth="1"/>
    <col min="5378" max="5378" width="12.5" style="1" bestFit="1" customWidth="1"/>
    <col min="5379" max="5387" width="19.5" style="1" bestFit="1" customWidth="1"/>
    <col min="5388" max="5632" width="26.125" style="1"/>
    <col min="5633" max="5633" width="14.125" style="1" bestFit="1" customWidth="1"/>
    <col min="5634" max="5634" width="12.5" style="1" bestFit="1" customWidth="1"/>
    <col min="5635" max="5643" width="19.5" style="1" bestFit="1" customWidth="1"/>
    <col min="5644" max="5888" width="26.125" style="1"/>
    <col min="5889" max="5889" width="14.125" style="1" bestFit="1" customWidth="1"/>
    <col min="5890" max="5890" width="12.5" style="1" bestFit="1" customWidth="1"/>
    <col min="5891" max="5899" width="19.5" style="1" bestFit="1" customWidth="1"/>
    <col min="5900" max="6144" width="26.125" style="1"/>
    <col min="6145" max="6145" width="14.125" style="1" bestFit="1" customWidth="1"/>
    <col min="6146" max="6146" width="12.5" style="1" bestFit="1" customWidth="1"/>
    <col min="6147" max="6155" width="19.5" style="1" bestFit="1" customWidth="1"/>
    <col min="6156" max="6400" width="26.125" style="1"/>
    <col min="6401" max="6401" width="14.125" style="1" bestFit="1" customWidth="1"/>
    <col min="6402" max="6402" width="12.5" style="1" bestFit="1" customWidth="1"/>
    <col min="6403" max="6411" width="19.5" style="1" bestFit="1" customWidth="1"/>
    <col min="6412" max="6656" width="26.125" style="1"/>
    <col min="6657" max="6657" width="14.125" style="1" bestFit="1" customWidth="1"/>
    <col min="6658" max="6658" width="12.5" style="1" bestFit="1" customWidth="1"/>
    <col min="6659" max="6667" width="19.5" style="1" bestFit="1" customWidth="1"/>
    <col min="6668" max="6912" width="26.125" style="1"/>
    <col min="6913" max="6913" width="14.125" style="1" bestFit="1" customWidth="1"/>
    <col min="6914" max="6914" width="12.5" style="1" bestFit="1" customWidth="1"/>
    <col min="6915" max="6923" width="19.5" style="1" bestFit="1" customWidth="1"/>
    <col min="6924" max="7168" width="26.125" style="1"/>
    <col min="7169" max="7169" width="14.125" style="1" bestFit="1" customWidth="1"/>
    <col min="7170" max="7170" width="12.5" style="1" bestFit="1" customWidth="1"/>
    <col min="7171" max="7179" width="19.5" style="1" bestFit="1" customWidth="1"/>
    <col min="7180" max="7424" width="26.125" style="1"/>
    <col min="7425" max="7425" width="14.125" style="1" bestFit="1" customWidth="1"/>
    <col min="7426" max="7426" width="12.5" style="1" bestFit="1" customWidth="1"/>
    <col min="7427" max="7435" width="19.5" style="1" bestFit="1" customWidth="1"/>
    <col min="7436" max="7680" width="26.125" style="1"/>
    <col min="7681" max="7681" width="14.125" style="1" bestFit="1" customWidth="1"/>
    <col min="7682" max="7682" width="12.5" style="1" bestFit="1" customWidth="1"/>
    <col min="7683" max="7691" width="19.5" style="1" bestFit="1" customWidth="1"/>
    <col min="7692" max="7936" width="26.125" style="1"/>
    <col min="7937" max="7937" width="14.125" style="1" bestFit="1" customWidth="1"/>
    <col min="7938" max="7938" width="12.5" style="1" bestFit="1" customWidth="1"/>
    <col min="7939" max="7947" width="19.5" style="1" bestFit="1" customWidth="1"/>
    <col min="7948" max="8192" width="26.125" style="1"/>
    <col min="8193" max="8193" width="14.125" style="1" bestFit="1" customWidth="1"/>
    <col min="8194" max="8194" width="12.5" style="1" bestFit="1" customWidth="1"/>
    <col min="8195" max="8203" width="19.5" style="1" bestFit="1" customWidth="1"/>
    <col min="8204" max="8448" width="26.125" style="1"/>
    <col min="8449" max="8449" width="14.125" style="1" bestFit="1" customWidth="1"/>
    <col min="8450" max="8450" width="12.5" style="1" bestFit="1" customWidth="1"/>
    <col min="8451" max="8459" width="19.5" style="1" bestFit="1" customWidth="1"/>
    <col min="8460" max="8704" width="26.125" style="1"/>
    <col min="8705" max="8705" width="14.125" style="1" bestFit="1" customWidth="1"/>
    <col min="8706" max="8706" width="12.5" style="1" bestFit="1" customWidth="1"/>
    <col min="8707" max="8715" width="19.5" style="1" bestFit="1" customWidth="1"/>
    <col min="8716" max="8960" width="26.125" style="1"/>
    <col min="8961" max="8961" width="14.125" style="1" bestFit="1" customWidth="1"/>
    <col min="8962" max="8962" width="12.5" style="1" bestFit="1" customWidth="1"/>
    <col min="8963" max="8971" width="19.5" style="1" bestFit="1" customWidth="1"/>
    <col min="8972" max="9216" width="26.125" style="1"/>
    <col min="9217" max="9217" width="14.125" style="1" bestFit="1" customWidth="1"/>
    <col min="9218" max="9218" width="12.5" style="1" bestFit="1" customWidth="1"/>
    <col min="9219" max="9227" width="19.5" style="1" bestFit="1" customWidth="1"/>
    <col min="9228" max="9472" width="26.125" style="1"/>
    <col min="9473" max="9473" width="14.125" style="1" bestFit="1" customWidth="1"/>
    <col min="9474" max="9474" width="12.5" style="1" bestFit="1" customWidth="1"/>
    <col min="9475" max="9483" width="19.5" style="1" bestFit="1" customWidth="1"/>
    <col min="9484" max="9728" width="26.125" style="1"/>
    <col min="9729" max="9729" width="14.125" style="1" bestFit="1" customWidth="1"/>
    <col min="9730" max="9730" width="12.5" style="1" bestFit="1" customWidth="1"/>
    <col min="9731" max="9739" width="19.5" style="1" bestFit="1" customWidth="1"/>
    <col min="9740" max="9984" width="26.125" style="1"/>
    <col min="9985" max="9985" width="14.125" style="1" bestFit="1" customWidth="1"/>
    <col min="9986" max="9986" width="12.5" style="1" bestFit="1" customWidth="1"/>
    <col min="9987" max="9995" width="19.5" style="1" bestFit="1" customWidth="1"/>
    <col min="9996" max="10240" width="26.125" style="1"/>
    <col min="10241" max="10241" width="14.125" style="1" bestFit="1" customWidth="1"/>
    <col min="10242" max="10242" width="12.5" style="1" bestFit="1" customWidth="1"/>
    <col min="10243" max="10251" width="19.5" style="1" bestFit="1" customWidth="1"/>
    <col min="10252" max="10496" width="26.125" style="1"/>
    <col min="10497" max="10497" width="14.125" style="1" bestFit="1" customWidth="1"/>
    <col min="10498" max="10498" width="12.5" style="1" bestFit="1" customWidth="1"/>
    <col min="10499" max="10507" width="19.5" style="1" bestFit="1" customWidth="1"/>
    <col min="10508" max="10752" width="26.125" style="1"/>
    <col min="10753" max="10753" width="14.125" style="1" bestFit="1" customWidth="1"/>
    <col min="10754" max="10754" width="12.5" style="1" bestFit="1" customWidth="1"/>
    <col min="10755" max="10763" width="19.5" style="1" bestFit="1" customWidth="1"/>
    <col min="10764" max="11008" width="26.125" style="1"/>
    <col min="11009" max="11009" width="14.125" style="1" bestFit="1" customWidth="1"/>
    <col min="11010" max="11010" width="12.5" style="1" bestFit="1" customWidth="1"/>
    <col min="11011" max="11019" width="19.5" style="1" bestFit="1" customWidth="1"/>
    <col min="11020" max="11264" width="26.125" style="1"/>
    <col min="11265" max="11265" width="14.125" style="1" bestFit="1" customWidth="1"/>
    <col min="11266" max="11266" width="12.5" style="1" bestFit="1" customWidth="1"/>
    <col min="11267" max="11275" width="19.5" style="1" bestFit="1" customWidth="1"/>
    <col min="11276" max="11520" width="26.125" style="1"/>
    <col min="11521" max="11521" width="14.125" style="1" bestFit="1" customWidth="1"/>
    <col min="11522" max="11522" width="12.5" style="1" bestFit="1" customWidth="1"/>
    <col min="11523" max="11531" width="19.5" style="1" bestFit="1" customWidth="1"/>
    <col min="11532" max="11776" width="26.125" style="1"/>
    <col min="11777" max="11777" width="14.125" style="1" bestFit="1" customWidth="1"/>
    <col min="11778" max="11778" width="12.5" style="1" bestFit="1" customWidth="1"/>
    <col min="11779" max="11787" width="19.5" style="1" bestFit="1" customWidth="1"/>
    <col min="11788" max="12032" width="26.125" style="1"/>
    <col min="12033" max="12033" width="14.125" style="1" bestFit="1" customWidth="1"/>
    <col min="12034" max="12034" width="12.5" style="1" bestFit="1" customWidth="1"/>
    <col min="12035" max="12043" width="19.5" style="1" bestFit="1" customWidth="1"/>
    <col min="12044" max="12288" width="26.125" style="1"/>
    <col min="12289" max="12289" width="14.125" style="1" bestFit="1" customWidth="1"/>
    <col min="12290" max="12290" width="12.5" style="1" bestFit="1" customWidth="1"/>
    <col min="12291" max="12299" width="19.5" style="1" bestFit="1" customWidth="1"/>
    <col min="12300" max="12544" width="26.125" style="1"/>
    <col min="12545" max="12545" width="14.125" style="1" bestFit="1" customWidth="1"/>
    <col min="12546" max="12546" width="12.5" style="1" bestFit="1" customWidth="1"/>
    <col min="12547" max="12555" width="19.5" style="1" bestFit="1" customWidth="1"/>
    <col min="12556" max="12800" width="26.125" style="1"/>
    <col min="12801" max="12801" width="14.125" style="1" bestFit="1" customWidth="1"/>
    <col min="12802" max="12802" width="12.5" style="1" bestFit="1" customWidth="1"/>
    <col min="12803" max="12811" width="19.5" style="1" bestFit="1" customWidth="1"/>
    <col min="12812" max="13056" width="26.125" style="1"/>
    <col min="13057" max="13057" width="14.125" style="1" bestFit="1" customWidth="1"/>
    <col min="13058" max="13058" width="12.5" style="1" bestFit="1" customWidth="1"/>
    <col min="13059" max="13067" width="19.5" style="1" bestFit="1" customWidth="1"/>
    <col min="13068" max="13312" width="26.125" style="1"/>
    <col min="13313" max="13313" width="14.125" style="1" bestFit="1" customWidth="1"/>
    <col min="13314" max="13314" width="12.5" style="1" bestFit="1" customWidth="1"/>
    <col min="13315" max="13323" width="19.5" style="1" bestFit="1" customWidth="1"/>
    <col min="13324" max="13568" width="26.125" style="1"/>
    <col min="13569" max="13569" width="14.125" style="1" bestFit="1" customWidth="1"/>
    <col min="13570" max="13570" width="12.5" style="1" bestFit="1" customWidth="1"/>
    <col min="13571" max="13579" width="19.5" style="1" bestFit="1" customWidth="1"/>
    <col min="13580" max="13824" width="26.125" style="1"/>
    <col min="13825" max="13825" width="14.125" style="1" bestFit="1" customWidth="1"/>
    <col min="13826" max="13826" width="12.5" style="1" bestFit="1" customWidth="1"/>
    <col min="13827" max="13835" width="19.5" style="1" bestFit="1" customWidth="1"/>
    <col min="13836" max="14080" width="26.125" style="1"/>
    <col min="14081" max="14081" width="14.125" style="1" bestFit="1" customWidth="1"/>
    <col min="14082" max="14082" width="12.5" style="1" bestFit="1" customWidth="1"/>
    <col min="14083" max="14091" width="19.5" style="1" bestFit="1" customWidth="1"/>
    <col min="14092" max="14336" width="26.125" style="1"/>
    <col min="14337" max="14337" width="14.125" style="1" bestFit="1" customWidth="1"/>
    <col min="14338" max="14338" width="12.5" style="1" bestFit="1" customWidth="1"/>
    <col min="14339" max="14347" width="19.5" style="1" bestFit="1" customWidth="1"/>
    <col min="14348" max="14592" width="26.125" style="1"/>
    <col min="14593" max="14593" width="14.125" style="1" bestFit="1" customWidth="1"/>
    <col min="14594" max="14594" width="12.5" style="1" bestFit="1" customWidth="1"/>
    <col min="14595" max="14603" width="19.5" style="1" bestFit="1" customWidth="1"/>
    <col min="14604" max="14848" width="26.125" style="1"/>
    <col min="14849" max="14849" width="14.125" style="1" bestFit="1" customWidth="1"/>
    <col min="14850" max="14850" width="12.5" style="1" bestFit="1" customWidth="1"/>
    <col min="14851" max="14859" width="19.5" style="1" bestFit="1" customWidth="1"/>
    <col min="14860" max="15104" width="26.125" style="1"/>
    <col min="15105" max="15105" width="14.125" style="1" bestFit="1" customWidth="1"/>
    <col min="15106" max="15106" width="12.5" style="1" bestFit="1" customWidth="1"/>
    <col min="15107" max="15115" width="19.5" style="1" bestFit="1" customWidth="1"/>
    <col min="15116" max="15360" width="26.125" style="1"/>
    <col min="15361" max="15361" width="14.125" style="1" bestFit="1" customWidth="1"/>
    <col min="15362" max="15362" width="12.5" style="1" bestFit="1" customWidth="1"/>
    <col min="15363" max="15371" width="19.5" style="1" bestFit="1" customWidth="1"/>
    <col min="15372" max="15616" width="26.125" style="1"/>
    <col min="15617" max="15617" width="14.125" style="1" bestFit="1" customWidth="1"/>
    <col min="15618" max="15618" width="12.5" style="1" bestFit="1" customWidth="1"/>
    <col min="15619" max="15627" width="19.5" style="1" bestFit="1" customWidth="1"/>
    <col min="15628" max="15872" width="26.125" style="1"/>
    <col min="15873" max="15873" width="14.125" style="1" bestFit="1" customWidth="1"/>
    <col min="15874" max="15874" width="12.5" style="1" bestFit="1" customWidth="1"/>
    <col min="15875" max="15883" width="19.5" style="1" bestFit="1" customWidth="1"/>
    <col min="15884" max="16128" width="26.125" style="1"/>
    <col min="16129" max="16129" width="14.125" style="1" bestFit="1" customWidth="1"/>
    <col min="16130" max="16130" width="12.5" style="1" bestFit="1" customWidth="1"/>
    <col min="16131" max="16139" width="19.5" style="1" bestFit="1" customWidth="1"/>
    <col min="16140" max="16384" width="26.125" style="1"/>
  </cols>
  <sheetData>
    <row r="1" spans="1:11">
      <c r="A1" s="39" t="s">
        <v>1588</v>
      </c>
      <c r="B1" s="10" t="s">
        <v>1589</v>
      </c>
      <c r="C1" s="39" t="s">
        <v>1590</v>
      </c>
      <c r="D1" s="39" t="s">
        <v>1591</v>
      </c>
      <c r="E1" s="39" t="s">
        <v>1592</v>
      </c>
      <c r="F1" s="39" t="s">
        <v>1593</v>
      </c>
      <c r="G1" s="39" t="s">
        <v>1594</v>
      </c>
      <c r="H1" s="39" t="s">
        <v>1595</v>
      </c>
      <c r="I1" s="39" t="s">
        <v>1596</v>
      </c>
      <c r="J1" s="39" t="s">
        <v>1597</v>
      </c>
      <c r="K1" s="39" t="s">
        <v>1598</v>
      </c>
    </row>
    <row r="2" spans="1:11">
      <c r="A2" s="40" t="s">
        <v>3640</v>
      </c>
      <c r="B2" s="38" t="s">
        <v>3641</v>
      </c>
      <c r="C2" s="40" t="s">
        <v>3642</v>
      </c>
      <c r="D2" s="40" t="s">
        <v>3643</v>
      </c>
      <c r="E2" s="40" t="s">
        <v>3644</v>
      </c>
      <c r="F2" s="40" t="s">
        <v>3645</v>
      </c>
      <c r="G2" s="40" t="s">
        <v>3646</v>
      </c>
      <c r="H2" s="40" t="s">
        <v>3647</v>
      </c>
      <c r="I2" s="40" t="s">
        <v>3648</v>
      </c>
      <c r="J2" s="40" t="s">
        <v>3649</v>
      </c>
      <c r="K2" s="40" t="s">
        <v>3650</v>
      </c>
    </row>
    <row r="3" spans="1:11">
      <c r="A3" s="15">
        <v>1</v>
      </c>
      <c r="B3" s="1">
        <v>9900001</v>
      </c>
      <c r="C3" s="15">
        <v>5000000</v>
      </c>
      <c r="D3" s="15">
        <v>3500000</v>
      </c>
      <c r="E3" s="15">
        <v>1500000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</row>
    <row r="4" spans="1:11">
      <c r="A4" s="15">
        <v>2</v>
      </c>
      <c r="B4" s="1">
        <v>9900001</v>
      </c>
      <c r="C4" s="15">
        <v>5000000</v>
      </c>
      <c r="D4" s="15">
        <v>3500000</v>
      </c>
      <c r="E4" s="15">
        <v>1500000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</row>
    <row r="5" spans="1:11">
      <c r="A5" s="15">
        <v>3</v>
      </c>
      <c r="B5" s="1">
        <v>9900001</v>
      </c>
      <c r="C5" s="15">
        <v>4997764</v>
      </c>
      <c r="D5" s="15">
        <v>3498130</v>
      </c>
      <c r="E5" s="15">
        <v>1501224</v>
      </c>
      <c r="F5" s="15">
        <v>2882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</row>
    <row r="6" spans="1:11">
      <c r="A6" s="15">
        <v>4</v>
      </c>
      <c r="B6" s="1">
        <v>9900001</v>
      </c>
      <c r="C6" s="15">
        <v>4997764</v>
      </c>
      <c r="D6" s="15">
        <v>3498130</v>
      </c>
      <c r="E6" s="15">
        <v>1501224</v>
      </c>
      <c r="F6" s="15">
        <v>2882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</row>
    <row r="7" spans="1:11">
      <c r="A7" s="15">
        <v>5</v>
      </c>
      <c r="B7" s="1">
        <v>9900001</v>
      </c>
      <c r="C7" s="15">
        <v>4997764</v>
      </c>
      <c r="D7" s="15">
        <v>3498130</v>
      </c>
      <c r="E7" s="15">
        <v>1501224</v>
      </c>
      <c r="F7" s="15">
        <v>2782</v>
      </c>
      <c r="G7" s="15">
        <v>100</v>
      </c>
      <c r="H7" s="15">
        <v>0</v>
      </c>
      <c r="I7" s="15">
        <v>0</v>
      </c>
      <c r="J7" s="15">
        <v>0</v>
      </c>
      <c r="K7" s="15">
        <v>0</v>
      </c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7F9E-2177-40C6-8CA3-7A782FF3AC14}">
  <sheetPr codeName="Sheet29"/>
  <dimension ref="A1:M41"/>
  <sheetViews>
    <sheetView workbookViewId="0"/>
    <sheetView workbookViewId="1"/>
  </sheetViews>
  <sheetFormatPr defaultRowHeight="16.5"/>
  <cols>
    <col min="2" max="2" width="11.875" bestFit="1" customWidth="1"/>
    <col min="4" max="4" width="26.75" bestFit="1" customWidth="1"/>
    <col min="5" max="5" width="58.125" bestFit="1" customWidth="1"/>
    <col min="9" max="9" width="13.875" bestFit="1" customWidth="1"/>
    <col min="10" max="10" width="21.375" bestFit="1" customWidth="1"/>
    <col min="11" max="13" width="22.5" bestFit="1" customWidth="1"/>
  </cols>
  <sheetData>
    <row r="1" spans="1:13">
      <c r="A1" s="9" t="s">
        <v>17</v>
      </c>
      <c r="B1" s="9" t="s">
        <v>507</v>
      </c>
      <c r="C1" s="9" t="s">
        <v>1660</v>
      </c>
      <c r="D1" s="9" t="s">
        <v>18</v>
      </c>
      <c r="E1" s="9" t="s">
        <v>19</v>
      </c>
      <c r="F1" s="9" t="s">
        <v>21</v>
      </c>
      <c r="G1" s="9" t="s">
        <v>1661</v>
      </c>
      <c r="H1" s="9" t="s">
        <v>1662</v>
      </c>
      <c r="I1" s="9" t="s">
        <v>514</v>
      </c>
      <c r="J1" s="9" t="s">
        <v>1663</v>
      </c>
      <c r="K1" s="9" t="s">
        <v>1599</v>
      </c>
      <c r="L1" s="9" t="s">
        <v>1600</v>
      </c>
      <c r="M1" s="9" t="s">
        <v>1601</v>
      </c>
    </row>
    <row r="2" spans="1:13">
      <c r="A2" s="37" t="s">
        <v>3652</v>
      </c>
      <c r="B2" s="37" t="s">
        <v>3655</v>
      </c>
      <c r="C2" s="37" t="s">
        <v>3651</v>
      </c>
      <c r="D2" s="37" t="s">
        <v>3654</v>
      </c>
      <c r="E2" s="37" t="s">
        <v>3653</v>
      </c>
      <c r="F2" s="37" t="s">
        <v>3465</v>
      </c>
      <c r="G2" s="37" t="s">
        <v>3656</v>
      </c>
      <c r="H2" s="37" t="s">
        <v>3569</v>
      </c>
      <c r="I2" s="37" t="s">
        <v>3530</v>
      </c>
      <c r="J2" s="37" t="s">
        <v>3657</v>
      </c>
      <c r="K2" s="37" t="s">
        <v>3658</v>
      </c>
      <c r="L2" s="37" t="s">
        <v>3659</v>
      </c>
      <c r="M2" s="37" t="s">
        <v>3660</v>
      </c>
    </row>
    <row r="3" spans="1:13">
      <c r="A3">
        <v>1</v>
      </c>
      <c r="B3" t="s">
        <v>873</v>
      </c>
      <c r="C3" t="s">
        <v>1664</v>
      </c>
      <c r="D3" t="s">
        <v>1665</v>
      </c>
      <c r="E3" t="s">
        <v>1666</v>
      </c>
      <c r="F3" t="s">
        <v>44</v>
      </c>
      <c r="G3">
        <v>0.1</v>
      </c>
      <c r="H3">
        <v>0</v>
      </c>
      <c r="I3" t="s">
        <v>1667</v>
      </c>
      <c r="J3" t="s">
        <v>1668</v>
      </c>
      <c r="K3" t="s">
        <v>1669</v>
      </c>
      <c r="L3" t="s">
        <v>1670</v>
      </c>
      <c r="M3" t="s">
        <v>1670</v>
      </c>
    </row>
    <row r="4" spans="1:13">
      <c r="A4">
        <v>2</v>
      </c>
      <c r="B4" t="s">
        <v>873</v>
      </c>
      <c r="C4" t="s">
        <v>1664</v>
      </c>
      <c r="D4" t="s">
        <v>1671</v>
      </c>
      <c r="E4" t="s">
        <v>1672</v>
      </c>
      <c r="F4" t="s">
        <v>30</v>
      </c>
      <c r="G4">
        <v>0.1</v>
      </c>
      <c r="H4">
        <v>0</v>
      </c>
      <c r="I4" t="s">
        <v>1602</v>
      </c>
      <c r="J4" t="s">
        <v>1673</v>
      </c>
      <c r="K4" t="s">
        <v>1674</v>
      </c>
      <c r="L4" t="s">
        <v>1670</v>
      </c>
      <c r="M4" t="s">
        <v>1670</v>
      </c>
    </row>
    <row r="5" spans="1:13">
      <c r="A5">
        <v>3</v>
      </c>
      <c r="B5" t="s">
        <v>873</v>
      </c>
      <c r="C5" t="s">
        <v>378</v>
      </c>
      <c r="D5" t="s">
        <v>1675</v>
      </c>
      <c r="E5" t="s">
        <v>1676</v>
      </c>
      <c r="F5" t="s">
        <v>96</v>
      </c>
      <c r="G5">
        <v>0.1</v>
      </c>
      <c r="H5">
        <v>0</v>
      </c>
      <c r="I5" t="s">
        <v>1603</v>
      </c>
      <c r="J5" t="s">
        <v>1677</v>
      </c>
      <c r="K5" t="s">
        <v>1678</v>
      </c>
      <c r="L5" t="s">
        <v>1670</v>
      </c>
      <c r="M5" t="s">
        <v>1670</v>
      </c>
    </row>
    <row r="6" spans="1:13">
      <c r="A6">
        <v>4</v>
      </c>
      <c r="B6" t="s">
        <v>873</v>
      </c>
      <c r="C6" t="s">
        <v>378</v>
      </c>
      <c r="D6" t="s">
        <v>1679</v>
      </c>
      <c r="E6" t="s">
        <v>1680</v>
      </c>
      <c r="F6" t="s">
        <v>101</v>
      </c>
      <c r="G6">
        <v>0.1</v>
      </c>
      <c r="H6">
        <v>0</v>
      </c>
      <c r="I6" t="s">
        <v>1604</v>
      </c>
      <c r="J6" t="s">
        <v>1681</v>
      </c>
      <c r="K6" t="s">
        <v>1682</v>
      </c>
      <c r="L6" t="s">
        <v>1670</v>
      </c>
      <c r="M6" t="s">
        <v>1670</v>
      </c>
    </row>
    <row r="7" spans="1:13">
      <c r="A7">
        <v>5</v>
      </c>
      <c r="B7" t="s">
        <v>873</v>
      </c>
      <c r="C7" t="s">
        <v>1664</v>
      </c>
      <c r="D7" t="s">
        <v>1683</v>
      </c>
      <c r="E7" t="s">
        <v>1684</v>
      </c>
      <c r="F7" t="s">
        <v>44</v>
      </c>
      <c r="G7">
        <v>0.3</v>
      </c>
      <c r="H7">
        <v>0</v>
      </c>
      <c r="I7" t="s">
        <v>1605</v>
      </c>
      <c r="J7" t="s">
        <v>1685</v>
      </c>
      <c r="K7" t="s">
        <v>1686</v>
      </c>
      <c r="L7" t="s">
        <v>1617</v>
      </c>
      <c r="M7" t="s">
        <v>1670</v>
      </c>
    </row>
    <row r="8" spans="1:13">
      <c r="A8">
        <v>6</v>
      </c>
      <c r="B8" t="s">
        <v>873</v>
      </c>
      <c r="C8" t="s">
        <v>1664</v>
      </c>
      <c r="D8" t="s">
        <v>1687</v>
      </c>
      <c r="E8" t="s">
        <v>1688</v>
      </c>
      <c r="F8" t="s">
        <v>30</v>
      </c>
      <c r="G8">
        <v>0.3</v>
      </c>
      <c r="H8">
        <v>0</v>
      </c>
      <c r="I8" t="s">
        <v>1606</v>
      </c>
      <c r="J8" t="s">
        <v>1689</v>
      </c>
      <c r="K8" t="s">
        <v>1690</v>
      </c>
      <c r="L8" t="s">
        <v>1620</v>
      </c>
      <c r="M8" t="s">
        <v>1670</v>
      </c>
    </row>
    <row r="9" spans="1:13">
      <c r="A9">
        <v>7</v>
      </c>
      <c r="B9" t="s">
        <v>873</v>
      </c>
      <c r="C9" t="s">
        <v>378</v>
      </c>
      <c r="D9" t="s">
        <v>1691</v>
      </c>
      <c r="E9" t="s">
        <v>1692</v>
      </c>
      <c r="F9" t="s">
        <v>96</v>
      </c>
      <c r="G9">
        <v>0.3</v>
      </c>
      <c r="H9">
        <v>0</v>
      </c>
      <c r="I9" t="s">
        <v>1607</v>
      </c>
      <c r="J9" t="s">
        <v>1693</v>
      </c>
      <c r="K9" t="s">
        <v>1694</v>
      </c>
      <c r="L9" t="s">
        <v>1618</v>
      </c>
      <c r="M9" t="s">
        <v>1670</v>
      </c>
    </row>
    <row r="10" spans="1:13">
      <c r="A10">
        <v>8</v>
      </c>
      <c r="B10" t="s">
        <v>873</v>
      </c>
      <c r="C10" t="s">
        <v>378</v>
      </c>
      <c r="D10" t="s">
        <v>1695</v>
      </c>
      <c r="E10" t="s">
        <v>1696</v>
      </c>
      <c r="F10" t="s">
        <v>101</v>
      </c>
      <c r="G10">
        <v>0.3</v>
      </c>
      <c r="H10">
        <v>0</v>
      </c>
      <c r="I10" t="s">
        <v>1608</v>
      </c>
      <c r="J10" t="s">
        <v>1697</v>
      </c>
      <c r="K10" t="s">
        <v>1698</v>
      </c>
      <c r="L10" t="s">
        <v>1621</v>
      </c>
      <c r="M10" t="s">
        <v>1670</v>
      </c>
    </row>
    <row r="11" spans="1:13">
      <c r="A11">
        <v>9</v>
      </c>
      <c r="B11" t="s">
        <v>873</v>
      </c>
      <c r="C11" t="s">
        <v>1664</v>
      </c>
      <c r="D11" t="s">
        <v>1699</v>
      </c>
      <c r="E11" t="s">
        <v>1700</v>
      </c>
      <c r="F11" t="s">
        <v>44</v>
      </c>
      <c r="G11">
        <v>0.5</v>
      </c>
      <c r="H11">
        <v>0</v>
      </c>
      <c r="I11" t="s">
        <v>1609</v>
      </c>
      <c r="J11" t="s">
        <v>1701</v>
      </c>
      <c r="K11" t="s">
        <v>1702</v>
      </c>
      <c r="L11" t="s">
        <v>1610</v>
      </c>
      <c r="M11" t="s">
        <v>1670</v>
      </c>
    </row>
    <row r="12" spans="1:13">
      <c r="A12">
        <v>10</v>
      </c>
      <c r="B12" t="s">
        <v>873</v>
      </c>
      <c r="C12" t="s">
        <v>1664</v>
      </c>
      <c r="D12" t="s">
        <v>1703</v>
      </c>
      <c r="E12" t="s">
        <v>1704</v>
      </c>
      <c r="F12" t="s">
        <v>30</v>
      </c>
      <c r="G12">
        <v>0.5</v>
      </c>
      <c r="H12">
        <v>0</v>
      </c>
      <c r="I12" t="s">
        <v>1611</v>
      </c>
      <c r="J12" t="s">
        <v>1705</v>
      </c>
      <c r="K12" t="s">
        <v>1706</v>
      </c>
      <c r="L12" t="s">
        <v>1612</v>
      </c>
      <c r="M12" t="s">
        <v>1670</v>
      </c>
    </row>
    <row r="13" spans="1:13">
      <c r="A13">
        <v>11</v>
      </c>
      <c r="B13" t="s">
        <v>873</v>
      </c>
      <c r="C13" t="s">
        <v>378</v>
      </c>
      <c r="D13" t="s">
        <v>1707</v>
      </c>
      <c r="E13" t="s">
        <v>1708</v>
      </c>
      <c r="F13" t="s">
        <v>96</v>
      </c>
      <c r="G13">
        <v>0.5</v>
      </c>
      <c r="H13">
        <v>0</v>
      </c>
      <c r="I13" t="s">
        <v>1613</v>
      </c>
      <c r="J13" t="s">
        <v>1709</v>
      </c>
      <c r="K13" t="s">
        <v>1710</v>
      </c>
      <c r="L13" t="s">
        <v>1614</v>
      </c>
      <c r="M13" t="s">
        <v>1670</v>
      </c>
    </row>
    <row r="14" spans="1:13">
      <c r="A14">
        <v>12</v>
      </c>
      <c r="B14" t="s">
        <v>873</v>
      </c>
      <c r="C14" t="s">
        <v>378</v>
      </c>
      <c r="D14" t="s">
        <v>1711</v>
      </c>
      <c r="E14" t="s">
        <v>1712</v>
      </c>
      <c r="F14" t="s">
        <v>101</v>
      </c>
      <c r="G14">
        <v>0.5</v>
      </c>
      <c r="H14">
        <v>0</v>
      </c>
      <c r="I14" t="s">
        <v>1615</v>
      </c>
      <c r="J14" t="s">
        <v>1713</v>
      </c>
      <c r="K14" t="s">
        <v>1714</v>
      </c>
      <c r="L14" t="s">
        <v>1616</v>
      </c>
      <c r="M14" t="s">
        <v>1670</v>
      </c>
    </row>
    <row r="15" spans="1:13">
      <c r="A15">
        <v>21</v>
      </c>
      <c r="B15" t="s">
        <v>1715</v>
      </c>
      <c r="C15" t="s">
        <v>1664</v>
      </c>
      <c r="D15" t="s">
        <v>1716</v>
      </c>
      <c r="E15" t="s">
        <v>1717</v>
      </c>
      <c r="F15" t="s">
        <v>44</v>
      </c>
      <c r="G15">
        <v>1.4999999999999999E-2</v>
      </c>
      <c r="H15">
        <v>10000</v>
      </c>
      <c r="I15" t="s">
        <v>1718</v>
      </c>
      <c r="J15" t="s">
        <v>1719</v>
      </c>
      <c r="K15" t="s">
        <v>1720</v>
      </c>
      <c r="L15" t="s">
        <v>1617</v>
      </c>
      <c r="M15" t="s">
        <v>1618</v>
      </c>
    </row>
    <row r="16" spans="1:13">
      <c r="A16">
        <v>22</v>
      </c>
      <c r="B16" t="s">
        <v>1715</v>
      </c>
      <c r="C16" t="s">
        <v>1664</v>
      </c>
      <c r="D16" t="s">
        <v>1721</v>
      </c>
      <c r="E16" t="s">
        <v>1722</v>
      </c>
      <c r="F16" t="s">
        <v>30</v>
      </c>
      <c r="G16">
        <v>1.4999999999999999E-2</v>
      </c>
      <c r="H16">
        <v>10000</v>
      </c>
      <c r="I16" t="s">
        <v>1619</v>
      </c>
      <c r="J16" t="s">
        <v>1723</v>
      </c>
      <c r="K16" t="s">
        <v>1724</v>
      </c>
      <c r="L16" t="s">
        <v>1620</v>
      </c>
      <c r="M16" t="s">
        <v>1621</v>
      </c>
    </row>
    <row r="17" spans="1:13">
      <c r="A17">
        <v>23</v>
      </c>
      <c r="B17" t="s">
        <v>1715</v>
      </c>
      <c r="C17" t="s">
        <v>378</v>
      </c>
      <c r="D17" t="s">
        <v>1725</v>
      </c>
      <c r="E17" t="s">
        <v>1726</v>
      </c>
      <c r="F17" t="s">
        <v>96</v>
      </c>
      <c r="G17">
        <v>0.01</v>
      </c>
      <c r="H17">
        <v>10000</v>
      </c>
      <c r="I17" t="s">
        <v>1622</v>
      </c>
      <c r="J17" t="s">
        <v>1727</v>
      </c>
      <c r="K17" t="s">
        <v>1719</v>
      </c>
      <c r="L17" t="s">
        <v>1618</v>
      </c>
      <c r="M17" t="s">
        <v>1610</v>
      </c>
    </row>
    <row r="18" spans="1:13">
      <c r="A18">
        <v>24</v>
      </c>
      <c r="B18" t="s">
        <v>1715</v>
      </c>
      <c r="C18" t="s">
        <v>378</v>
      </c>
      <c r="D18" t="s">
        <v>1728</v>
      </c>
      <c r="E18" t="s">
        <v>1729</v>
      </c>
      <c r="F18" t="s">
        <v>101</v>
      </c>
      <c r="G18">
        <v>0.01</v>
      </c>
      <c r="H18">
        <v>10000</v>
      </c>
      <c r="I18" t="s">
        <v>1623</v>
      </c>
      <c r="J18" t="s">
        <v>1730</v>
      </c>
      <c r="K18" t="s">
        <v>1723</v>
      </c>
      <c r="L18" t="s">
        <v>1621</v>
      </c>
      <c r="M18" t="s">
        <v>1612</v>
      </c>
    </row>
    <row r="19" spans="1:13">
      <c r="A19">
        <v>25</v>
      </c>
      <c r="B19" t="s">
        <v>1715</v>
      </c>
      <c r="C19" t="s">
        <v>1664</v>
      </c>
      <c r="D19" t="s">
        <v>1731</v>
      </c>
      <c r="E19" t="s">
        <v>1732</v>
      </c>
      <c r="F19" t="s">
        <v>560</v>
      </c>
      <c r="G19">
        <v>1E-3</v>
      </c>
      <c r="H19">
        <v>100</v>
      </c>
      <c r="I19" t="s">
        <v>1624</v>
      </c>
      <c r="J19" t="s">
        <v>1733</v>
      </c>
      <c r="K19" t="s">
        <v>1727</v>
      </c>
      <c r="L19" t="s">
        <v>1610</v>
      </c>
      <c r="M19" t="s">
        <v>1614</v>
      </c>
    </row>
    <row r="20" spans="1:13">
      <c r="A20">
        <v>26</v>
      </c>
      <c r="B20" t="s">
        <v>1715</v>
      </c>
      <c r="C20" t="s">
        <v>1664</v>
      </c>
      <c r="D20" t="s">
        <v>1734</v>
      </c>
      <c r="E20" t="s">
        <v>1735</v>
      </c>
      <c r="F20" t="s">
        <v>562</v>
      </c>
      <c r="G20">
        <v>1E-3</v>
      </c>
      <c r="H20">
        <v>100</v>
      </c>
      <c r="I20" t="s">
        <v>1625</v>
      </c>
      <c r="J20" t="s">
        <v>1736</v>
      </c>
      <c r="K20" t="s">
        <v>1730</v>
      </c>
      <c r="L20" t="s">
        <v>1612</v>
      </c>
      <c r="M20" t="s">
        <v>1737</v>
      </c>
    </row>
    <row r="21" spans="1:13">
      <c r="A21">
        <v>27</v>
      </c>
      <c r="B21" t="s">
        <v>1715</v>
      </c>
      <c r="C21" t="s">
        <v>378</v>
      </c>
      <c r="D21" t="s">
        <v>1738</v>
      </c>
      <c r="E21" t="s">
        <v>1739</v>
      </c>
      <c r="F21" t="s">
        <v>570</v>
      </c>
      <c r="G21">
        <v>1E-3</v>
      </c>
      <c r="H21">
        <v>100</v>
      </c>
      <c r="I21" t="s">
        <v>1626</v>
      </c>
      <c r="J21" t="s">
        <v>1740</v>
      </c>
      <c r="K21" t="s">
        <v>1733</v>
      </c>
      <c r="L21" t="s">
        <v>1614</v>
      </c>
      <c r="M21" t="s">
        <v>1617</v>
      </c>
    </row>
    <row r="22" spans="1:13">
      <c r="A22">
        <v>28</v>
      </c>
      <c r="B22" t="s">
        <v>1715</v>
      </c>
      <c r="C22" t="s">
        <v>378</v>
      </c>
      <c r="D22" t="s">
        <v>1741</v>
      </c>
      <c r="E22" t="s">
        <v>1742</v>
      </c>
      <c r="F22" t="s">
        <v>571</v>
      </c>
      <c r="G22">
        <v>1E-3</v>
      </c>
      <c r="H22">
        <v>100</v>
      </c>
      <c r="I22" t="s">
        <v>1627</v>
      </c>
      <c r="J22" t="s">
        <v>1743</v>
      </c>
      <c r="K22" t="s">
        <v>1736</v>
      </c>
      <c r="L22" t="s">
        <v>1616</v>
      </c>
      <c r="M22" t="s">
        <v>1620</v>
      </c>
    </row>
    <row r="23" spans="1:13">
      <c r="A23">
        <v>29</v>
      </c>
      <c r="B23" t="s">
        <v>1715</v>
      </c>
      <c r="C23" t="s">
        <v>1664</v>
      </c>
      <c r="D23" t="s">
        <v>1744</v>
      </c>
      <c r="E23" t="s">
        <v>1745</v>
      </c>
      <c r="F23" t="s">
        <v>63</v>
      </c>
      <c r="G23">
        <v>2</v>
      </c>
      <c r="H23">
        <v>1000</v>
      </c>
      <c r="I23" t="s">
        <v>1628</v>
      </c>
      <c r="J23" t="s">
        <v>1746</v>
      </c>
      <c r="K23" t="s">
        <v>1740</v>
      </c>
      <c r="L23" t="s">
        <v>1617</v>
      </c>
      <c r="M23" t="s">
        <v>1618</v>
      </c>
    </row>
    <row r="24" spans="1:13">
      <c r="A24">
        <v>30</v>
      </c>
      <c r="B24" t="s">
        <v>1715</v>
      </c>
      <c r="C24" t="s">
        <v>1664</v>
      </c>
      <c r="D24" t="s">
        <v>1747</v>
      </c>
      <c r="E24" t="s">
        <v>1748</v>
      </c>
      <c r="F24" t="s">
        <v>1629</v>
      </c>
      <c r="G24">
        <v>0.01</v>
      </c>
      <c r="H24">
        <v>100</v>
      </c>
      <c r="I24" t="s">
        <v>1630</v>
      </c>
      <c r="J24" t="s">
        <v>1749</v>
      </c>
      <c r="K24" t="s">
        <v>1743</v>
      </c>
      <c r="L24" t="s">
        <v>1620</v>
      </c>
      <c r="M24" t="s">
        <v>1621</v>
      </c>
    </row>
    <row r="25" spans="1:13">
      <c r="A25">
        <v>31</v>
      </c>
      <c r="B25" t="s">
        <v>1715</v>
      </c>
      <c r="C25" t="s">
        <v>1664</v>
      </c>
      <c r="D25" t="s">
        <v>1750</v>
      </c>
      <c r="E25" t="s">
        <v>1751</v>
      </c>
      <c r="F25" t="s">
        <v>564</v>
      </c>
      <c r="G25">
        <v>1E-3</v>
      </c>
      <c r="H25">
        <v>50</v>
      </c>
      <c r="I25" t="s">
        <v>1631</v>
      </c>
      <c r="J25" t="s">
        <v>1752</v>
      </c>
      <c r="K25" t="s">
        <v>1746</v>
      </c>
      <c r="L25" t="s">
        <v>1753</v>
      </c>
      <c r="M25" t="s">
        <v>1618</v>
      </c>
    </row>
    <row r="26" spans="1:13">
      <c r="A26">
        <v>32</v>
      </c>
      <c r="B26" t="s">
        <v>1715</v>
      </c>
      <c r="C26" t="s">
        <v>1664</v>
      </c>
      <c r="D26" t="s">
        <v>1754</v>
      </c>
      <c r="E26" t="s">
        <v>1755</v>
      </c>
      <c r="F26" t="s">
        <v>566</v>
      </c>
      <c r="G26">
        <v>1E-3</v>
      </c>
      <c r="H26">
        <v>1000</v>
      </c>
      <c r="I26" t="s">
        <v>1632</v>
      </c>
      <c r="J26" t="s">
        <v>1756</v>
      </c>
      <c r="K26" t="s">
        <v>1749</v>
      </c>
      <c r="L26" t="s">
        <v>1757</v>
      </c>
      <c r="M26" t="s">
        <v>1621</v>
      </c>
    </row>
    <row r="27" spans="1:13">
      <c r="A27">
        <v>33</v>
      </c>
      <c r="B27" t="s">
        <v>1715</v>
      </c>
      <c r="C27" t="s">
        <v>378</v>
      </c>
      <c r="D27" t="s">
        <v>1758</v>
      </c>
      <c r="E27" t="s">
        <v>1759</v>
      </c>
      <c r="F27" t="s">
        <v>564</v>
      </c>
      <c r="G27">
        <v>1E-3</v>
      </c>
      <c r="H27">
        <v>50</v>
      </c>
      <c r="I27" t="s">
        <v>1633</v>
      </c>
      <c r="J27" t="s">
        <v>1760</v>
      </c>
      <c r="K27" t="s">
        <v>1752</v>
      </c>
      <c r="L27" t="s">
        <v>1720</v>
      </c>
      <c r="M27" t="s">
        <v>1610</v>
      </c>
    </row>
    <row r="28" spans="1:13">
      <c r="A28">
        <v>34</v>
      </c>
      <c r="B28" t="s">
        <v>1715</v>
      </c>
      <c r="C28" t="s">
        <v>378</v>
      </c>
      <c r="D28" t="s">
        <v>1761</v>
      </c>
      <c r="E28" t="s">
        <v>1762</v>
      </c>
      <c r="F28" t="s">
        <v>566</v>
      </c>
      <c r="G28">
        <v>1E-3</v>
      </c>
      <c r="H28">
        <v>1000</v>
      </c>
      <c r="I28" t="s">
        <v>1634</v>
      </c>
      <c r="J28" t="s">
        <v>1763</v>
      </c>
      <c r="K28" t="s">
        <v>1756</v>
      </c>
      <c r="L28" t="s">
        <v>1724</v>
      </c>
      <c r="M28" t="s">
        <v>1612</v>
      </c>
    </row>
    <row r="29" spans="1:13">
      <c r="A29">
        <v>35</v>
      </c>
      <c r="B29" t="s">
        <v>1715</v>
      </c>
      <c r="C29" t="s">
        <v>1664</v>
      </c>
      <c r="D29" t="s">
        <v>1764</v>
      </c>
      <c r="E29" t="s">
        <v>1765</v>
      </c>
      <c r="F29" t="s">
        <v>1635</v>
      </c>
      <c r="G29">
        <v>0.01</v>
      </c>
      <c r="H29">
        <v>50</v>
      </c>
      <c r="I29" t="s">
        <v>1636</v>
      </c>
      <c r="J29" t="s">
        <v>1766</v>
      </c>
      <c r="K29" t="s">
        <v>1760</v>
      </c>
      <c r="L29" t="s">
        <v>1614</v>
      </c>
      <c r="M29" t="s">
        <v>1617</v>
      </c>
    </row>
    <row r="30" spans="1:13">
      <c r="A30">
        <v>36</v>
      </c>
      <c r="B30" t="s">
        <v>1715</v>
      </c>
      <c r="C30" t="s">
        <v>1664</v>
      </c>
      <c r="D30" t="s">
        <v>1767</v>
      </c>
      <c r="E30" t="s">
        <v>1768</v>
      </c>
      <c r="F30" t="s">
        <v>1637</v>
      </c>
      <c r="G30">
        <v>0.01</v>
      </c>
      <c r="H30">
        <v>50</v>
      </c>
      <c r="I30" t="s">
        <v>1638</v>
      </c>
      <c r="J30" t="s">
        <v>1769</v>
      </c>
      <c r="K30" t="s">
        <v>1763</v>
      </c>
      <c r="L30" t="s">
        <v>1616</v>
      </c>
      <c r="M30" t="s">
        <v>1620</v>
      </c>
    </row>
    <row r="31" spans="1:13">
      <c r="A31">
        <v>37</v>
      </c>
      <c r="B31" t="s">
        <v>1715</v>
      </c>
      <c r="C31" t="s">
        <v>378</v>
      </c>
      <c r="D31" t="s">
        <v>1770</v>
      </c>
      <c r="E31" t="s">
        <v>1771</v>
      </c>
      <c r="F31" t="s">
        <v>1635</v>
      </c>
      <c r="G31">
        <v>0.01</v>
      </c>
      <c r="H31">
        <v>50</v>
      </c>
      <c r="I31" t="s">
        <v>1639</v>
      </c>
      <c r="J31" t="s">
        <v>1753</v>
      </c>
      <c r="K31" t="s">
        <v>1766</v>
      </c>
      <c r="L31" t="s">
        <v>1617</v>
      </c>
      <c r="M31" t="s">
        <v>1618</v>
      </c>
    </row>
    <row r="32" spans="1:13">
      <c r="A32">
        <v>38</v>
      </c>
      <c r="B32" t="s">
        <v>1715</v>
      </c>
      <c r="C32" t="s">
        <v>378</v>
      </c>
      <c r="D32" t="s">
        <v>1772</v>
      </c>
      <c r="E32" t="s">
        <v>1773</v>
      </c>
      <c r="F32" t="s">
        <v>1637</v>
      </c>
      <c r="G32">
        <v>0.01</v>
      </c>
      <c r="H32">
        <v>50</v>
      </c>
      <c r="I32" t="s">
        <v>1640</v>
      </c>
      <c r="J32" t="s">
        <v>1757</v>
      </c>
      <c r="K32" t="s">
        <v>1769</v>
      </c>
      <c r="L32" t="s">
        <v>1620</v>
      </c>
      <c r="M32" t="s">
        <v>1621</v>
      </c>
    </row>
    <row r="33" spans="1:13">
      <c r="A33">
        <v>39</v>
      </c>
      <c r="B33" t="s">
        <v>1715</v>
      </c>
      <c r="C33" t="s">
        <v>1641</v>
      </c>
      <c r="D33" t="s">
        <v>1774</v>
      </c>
      <c r="E33" t="s">
        <v>1775</v>
      </c>
      <c r="F33" t="s">
        <v>1642</v>
      </c>
      <c r="G33">
        <v>0.01</v>
      </c>
      <c r="H33">
        <v>500</v>
      </c>
      <c r="I33" t="s">
        <v>1643</v>
      </c>
      <c r="J33" t="s">
        <v>1719</v>
      </c>
      <c r="K33" t="s">
        <v>1749</v>
      </c>
      <c r="L33" t="s">
        <v>1720</v>
      </c>
      <c r="M33" t="s">
        <v>1610</v>
      </c>
    </row>
    <row r="34" spans="1:13">
      <c r="A34">
        <v>40</v>
      </c>
      <c r="B34" t="s">
        <v>1715</v>
      </c>
      <c r="C34" t="s">
        <v>1641</v>
      </c>
      <c r="D34" t="s">
        <v>1776</v>
      </c>
      <c r="E34" t="s">
        <v>1777</v>
      </c>
      <c r="F34" t="s">
        <v>1644</v>
      </c>
      <c r="G34">
        <v>0.01</v>
      </c>
      <c r="H34">
        <v>500</v>
      </c>
      <c r="I34" t="s">
        <v>1645</v>
      </c>
      <c r="J34" t="s">
        <v>1723</v>
      </c>
      <c r="K34" t="s">
        <v>1752</v>
      </c>
      <c r="L34" t="s">
        <v>1724</v>
      </c>
      <c r="M34" t="s">
        <v>1612</v>
      </c>
    </row>
    <row r="35" spans="1:13">
      <c r="A35">
        <v>41</v>
      </c>
      <c r="B35" t="s">
        <v>1715</v>
      </c>
      <c r="C35" t="s">
        <v>1641</v>
      </c>
      <c r="D35" t="s">
        <v>1778</v>
      </c>
      <c r="E35" t="s">
        <v>1779</v>
      </c>
      <c r="F35" t="s">
        <v>1646</v>
      </c>
      <c r="G35">
        <v>0.01</v>
      </c>
      <c r="H35">
        <v>500</v>
      </c>
      <c r="I35" t="s">
        <v>1647</v>
      </c>
      <c r="J35" t="s">
        <v>1727</v>
      </c>
      <c r="K35" t="s">
        <v>1756</v>
      </c>
      <c r="L35" t="s">
        <v>1719</v>
      </c>
      <c r="M35" t="s">
        <v>1614</v>
      </c>
    </row>
    <row r="36" spans="1:13">
      <c r="A36">
        <v>42</v>
      </c>
      <c r="B36" t="s">
        <v>1715</v>
      </c>
      <c r="C36" t="s">
        <v>1641</v>
      </c>
      <c r="D36" t="s">
        <v>1780</v>
      </c>
      <c r="E36" t="s">
        <v>1781</v>
      </c>
      <c r="F36" t="s">
        <v>1648</v>
      </c>
      <c r="G36">
        <v>0.01</v>
      </c>
      <c r="H36">
        <v>500</v>
      </c>
      <c r="I36" t="s">
        <v>1649</v>
      </c>
      <c r="J36" t="s">
        <v>1730</v>
      </c>
      <c r="K36" t="s">
        <v>1760</v>
      </c>
      <c r="L36" t="s">
        <v>1723</v>
      </c>
      <c r="M36" t="s">
        <v>1752</v>
      </c>
    </row>
    <row r="37" spans="1:13">
      <c r="A37">
        <v>43</v>
      </c>
      <c r="B37" t="s">
        <v>1715</v>
      </c>
      <c r="C37" t="s">
        <v>1641</v>
      </c>
      <c r="D37" t="s">
        <v>1782</v>
      </c>
      <c r="E37" t="s">
        <v>1783</v>
      </c>
      <c r="F37" t="s">
        <v>1650</v>
      </c>
      <c r="G37">
        <v>0.01</v>
      </c>
      <c r="H37">
        <v>500</v>
      </c>
      <c r="I37" t="s">
        <v>1651</v>
      </c>
      <c r="J37" t="s">
        <v>1733</v>
      </c>
      <c r="K37" t="s">
        <v>1763</v>
      </c>
      <c r="L37" t="s">
        <v>1727</v>
      </c>
      <c r="M37" t="s">
        <v>1756</v>
      </c>
    </row>
    <row r="38" spans="1:13">
      <c r="A38">
        <v>44</v>
      </c>
      <c r="B38" t="s">
        <v>1715</v>
      </c>
      <c r="C38" t="s">
        <v>1641</v>
      </c>
      <c r="D38" t="s">
        <v>1784</v>
      </c>
      <c r="E38" t="s">
        <v>1785</v>
      </c>
      <c r="F38" t="s">
        <v>1652</v>
      </c>
      <c r="G38">
        <v>0.01</v>
      </c>
      <c r="H38">
        <v>500</v>
      </c>
      <c r="I38" t="s">
        <v>1653</v>
      </c>
      <c r="J38" t="s">
        <v>1736</v>
      </c>
      <c r="K38" t="s">
        <v>1766</v>
      </c>
      <c r="L38" t="s">
        <v>1730</v>
      </c>
      <c r="M38" t="s">
        <v>1760</v>
      </c>
    </row>
    <row r="39" spans="1:13">
      <c r="A39">
        <v>45</v>
      </c>
      <c r="B39" t="s">
        <v>1715</v>
      </c>
      <c r="C39" t="s">
        <v>1641</v>
      </c>
      <c r="D39" t="s">
        <v>1786</v>
      </c>
      <c r="E39" t="s">
        <v>1787</v>
      </c>
      <c r="F39" t="s">
        <v>1654</v>
      </c>
      <c r="G39">
        <v>0.01</v>
      </c>
      <c r="H39">
        <v>500</v>
      </c>
      <c r="I39" t="s">
        <v>1655</v>
      </c>
      <c r="J39" t="s">
        <v>1740</v>
      </c>
      <c r="K39" t="s">
        <v>1769</v>
      </c>
      <c r="L39" t="s">
        <v>1733</v>
      </c>
      <c r="M39" t="s">
        <v>1763</v>
      </c>
    </row>
    <row r="40" spans="1:13">
      <c r="A40">
        <v>46</v>
      </c>
      <c r="B40" t="s">
        <v>1715</v>
      </c>
      <c r="C40" t="s">
        <v>1641</v>
      </c>
      <c r="D40" t="s">
        <v>1788</v>
      </c>
      <c r="E40" t="s">
        <v>1789</v>
      </c>
      <c r="F40" t="s">
        <v>1656</v>
      </c>
      <c r="G40">
        <v>0.01</v>
      </c>
      <c r="H40">
        <v>500</v>
      </c>
      <c r="I40" t="s">
        <v>1657</v>
      </c>
      <c r="J40" t="s">
        <v>1743</v>
      </c>
      <c r="K40" t="s">
        <v>1753</v>
      </c>
      <c r="L40" t="s">
        <v>1736</v>
      </c>
      <c r="M40" t="s">
        <v>1766</v>
      </c>
    </row>
    <row r="41" spans="1:13">
      <c r="A41">
        <v>47</v>
      </c>
      <c r="B41" t="s">
        <v>1715</v>
      </c>
      <c r="C41" t="s">
        <v>1641</v>
      </c>
      <c r="D41" t="s">
        <v>1790</v>
      </c>
      <c r="E41" t="s">
        <v>1791</v>
      </c>
      <c r="F41" t="s">
        <v>1658</v>
      </c>
      <c r="G41">
        <v>0.01</v>
      </c>
      <c r="H41">
        <v>100</v>
      </c>
      <c r="I41" t="s">
        <v>1659</v>
      </c>
      <c r="J41" t="s">
        <v>1746</v>
      </c>
      <c r="K41" t="s">
        <v>1757</v>
      </c>
      <c r="L41" t="s">
        <v>1740</v>
      </c>
      <c r="M41" t="s">
        <v>1616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2500-ABAA-4779-B01F-5217D544C669}">
  <sheetPr codeName="Sheet30"/>
  <dimension ref="A1:V53"/>
  <sheetViews>
    <sheetView workbookViewId="0"/>
    <sheetView workbookViewId="1"/>
  </sheetViews>
  <sheetFormatPr defaultRowHeight="16.5"/>
  <cols>
    <col min="1" max="1" width="12" bestFit="1" customWidth="1"/>
    <col min="2" max="2" width="27.625" bestFit="1" customWidth="1"/>
    <col min="3" max="3" width="21.25" bestFit="1" customWidth="1"/>
    <col min="4" max="4" width="13.75" bestFit="1" customWidth="1"/>
    <col min="5" max="5" width="77.75" bestFit="1" customWidth="1"/>
    <col min="6" max="6" width="36.375" bestFit="1" customWidth="1"/>
    <col min="16" max="16" width="15.875" bestFit="1" customWidth="1"/>
    <col min="17" max="17" width="13" bestFit="1" customWidth="1"/>
    <col min="18" max="18" width="18.875" bestFit="1" customWidth="1"/>
    <col min="19" max="19" width="21.375" bestFit="1" customWidth="1"/>
    <col min="20" max="20" width="14.25" bestFit="1" customWidth="1"/>
    <col min="21" max="21" width="12.25" customWidth="1"/>
    <col min="22" max="22" width="12.625" customWidth="1"/>
  </cols>
  <sheetData>
    <row r="1" spans="1:22">
      <c r="A1" s="9" t="s">
        <v>17</v>
      </c>
      <c r="B1" s="9" t="s">
        <v>18</v>
      </c>
      <c r="C1" s="9" t="s">
        <v>514</v>
      </c>
      <c r="D1" s="9" t="s">
        <v>1867</v>
      </c>
      <c r="E1" s="9" t="s">
        <v>19</v>
      </c>
      <c r="F1" s="9" t="s">
        <v>1868</v>
      </c>
      <c r="G1" s="9" t="s">
        <v>1869</v>
      </c>
      <c r="H1" s="9" t="s">
        <v>509</v>
      </c>
      <c r="I1" s="9" t="s">
        <v>1870</v>
      </c>
      <c r="J1" s="9" t="s">
        <v>1871</v>
      </c>
      <c r="K1" s="9" t="s">
        <v>1872</v>
      </c>
      <c r="L1" s="9" t="s">
        <v>1873</v>
      </c>
      <c r="M1" s="9" t="s">
        <v>1874</v>
      </c>
      <c r="N1" s="9" t="s">
        <v>1875</v>
      </c>
      <c r="O1" s="9" t="s">
        <v>1876</v>
      </c>
      <c r="P1" s="9" t="s">
        <v>1877</v>
      </c>
      <c r="Q1" s="9" t="s">
        <v>1878</v>
      </c>
      <c r="R1" s="9" t="s">
        <v>1879</v>
      </c>
      <c r="S1" s="9" t="s">
        <v>1880</v>
      </c>
      <c r="T1" s="9" t="s">
        <v>1881</v>
      </c>
      <c r="U1" s="9" t="s">
        <v>1882</v>
      </c>
      <c r="V1" s="9" t="s">
        <v>2056</v>
      </c>
    </row>
    <row r="2" spans="1:22">
      <c r="A2" s="37" t="s">
        <v>3674</v>
      </c>
      <c r="B2" s="37" t="s">
        <v>3466</v>
      </c>
      <c r="C2" s="37" t="s">
        <v>3672</v>
      </c>
      <c r="D2" s="37" t="s">
        <v>3673</v>
      </c>
      <c r="E2" s="37" t="s">
        <v>6</v>
      </c>
      <c r="F2" s="37" t="s">
        <v>3662</v>
      </c>
      <c r="G2" s="37" t="s">
        <v>3675</v>
      </c>
      <c r="H2" s="37" t="s">
        <v>3676</v>
      </c>
      <c r="I2" s="37" t="s">
        <v>3677</v>
      </c>
      <c r="J2" s="37" t="s">
        <v>3678</v>
      </c>
      <c r="K2" s="37" t="s">
        <v>3679</v>
      </c>
      <c r="L2" s="37" t="s">
        <v>3680</v>
      </c>
      <c r="M2" s="37" t="s">
        <v>3681</v>
      </c>
      <c r="N2" s="37" t="s">
        <v>3682</v>
      </c>
      <c r="O2" s="37" t="s">
        <v>3683</v>
      </c>
      <c r="P2" s="37" t="s">
        <v>3684</v>
      </c>
      <c r="Q2" s="37" t="s">
        <v>3685</v>
      </c>
      <c r="R2" s="37" t="s">
        <v>3686</v>
      </c>
      <c r="S2" s="37" t="s">
        <v>3687</v>
      </c>
      <c r="T2" s="37" t="s">
        <v>3688</v>
      </c>
      <c r="U2" s="37" t="s">
        <v>3690</v>
      </c>
      <c r="V2" s="37" t="s">
        <v>3689</v>
      </c>
    </row>
    <row r="3" spans="1:22">
      <c r="A3">
        <v>1</v>
      </c>
      <c r="B3" t="s">
        <v>1883</v>
      </c>
      <c r="C3" t="s">
        <v>529</v>
      </c>
      <c r="D3" t="s">
        <v>499</v>
      </c>
      <c r="E3" t="s">
        <v>1884</v>
      </c>
      <c r="F3" t="s">
        <v>1885</v>
      </c>
      <c r="G3" t="s">
        <v>528</v>
      </c>
      <c r="H3">
        <v>1000</v>
      </c>
      <c r="I3">
        <v>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499</v>
      </c>
      <c r="R3" t="s">
        <v>499</v>
      </c>
      <c r="S3" t="s">
        <v>2057</v>
      </c>
      <c r="T3">
        <v>1</v>
      </c>
      <c r="U3">
        <v>1</v>
      </c>
      <c r="V3">
        <v>1</v>
      </c>
    </row>
    <row r="4" spans="1:22">
      <c r="A4">
        <v>2</v>
      </c>
      <c r="B4" t="s">
        <v>1886</v>
      </c>
      <c r="C4" t="s">
        <v>530</v>
      </c>
      <c r="D4" t="s">
        <v>499</v>
      </c>
      <c r="E4" t="s">
        <v>1887</v>
      </c>
      <c r="F4" t="s">
        <v>1885</v>
      </c>
      <c r="G4" t="s">
        <v>528</v>
      </c>
      <c r="H4">
        <v>100000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Q4" t="s">
        <v>499</v>
      </c>
      <c r="R4" t="s">
        <v>499</v>
      </c>
      <c r="S4" t="s">
        <v>2057</v>
      </c>
      <c r="T4">
        <v>1</v>
      </c>
      <c r="U4">
        <v>2</v>
      </c>
      <c r="V4">
        <v>1</v>
      </c>
    </row>
    <row r="5" spans="1:22">
      <c r="A5">
        <v>3</v>
      </c>
      <c r="B5" t="s">
        <v>1888</v>
      </c>
      <c r="C5" t="s">
        <v>531</v>
      </c>
      <c r="D5" t="s">
        <v>499</v>
      </c>
      <c r="E5" t="s">
        <v>1889</v>
      </c>
      <c r="F5" t="s">
        <v>1885</v>
      </c>
      <c r="G5" t="s">
        <v>528</v>
      </c>
      <c r="H5">
        <v>10000000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Q5" t="s">
        <v>499</v>
      </c>
      <c r="R5" t="s">
        <v>499</v>
      </c>
      <c r="S5" t="s">
        <v>2057</v>
      </c>
      <c r="T5">
        <v>1</v>
      </c>
      <c r="U5">
        <v>3</v>
      </c>
      <c r="V5">
        <v>0</v>
      </c>
    </row>
    <row r="6" spans="1:22">
      <c r="A6">
        <v>4</v>
      </c>
      <c r="B6" t="s">
        <v>1890</v>
      </c>
      <c r="C6" t="s">
        <v>525</v>
      </c>
      <c r="D6" t="s">
        <v>499</v>
      </c>
      <c r="E6" t="s">
        <v>1891</v>
      </c>
      <c r="F6" t="s">
        <v>1892</v>
      </c>
      <c r="G6" t="s">
        <v>518</v>
      </c>
      <c r="H6">
        <v>1000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Q6" t="s">
        <v>499</v>
      </c>
      <c r="R6" t="s">
        <v>499</v>
      </c>
      <c r="S6" t="s">
        <v>2057</v>
      </c>
      <c r="T6">
        <v>1</v>
      </c>
      <c r="U6">
        <v>1</v>
      </c>
      <c r="V6">
        <v>0</v>
      </c>
    </row>
    <row r="7" spans="1:22">
      <c r="A7">
        <v>5</v>
      </c>
      <c r="B7" t="s">
        <v>1893</v>
      </c>
      <c r="C7" t="s">
        <v>526</v>
      </c>
      <c r="D7" t="s">
        <v>499</v>
      </c>
      <c r="E7" t="s">
        <v>1894</v>
      </c>
      <c r="F7" t="s">
        <v>1892</v>
      </c>
      <c r="G7" t="s">
        <v>518</v>
      </c>
      <c r="H7">
        <v>3000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Q7" t="s">
        <v>499</v>
      </c>
      <c r="R7" t="s">
        <v>499</v>
      </c>
      <c r="S7" t="s">
        <v>2057</v>
      </c>
      <c r="T7">
        <v>1</v>
      </c>
      <c r="U7">
        <v>2</v>
      </c>
      <c r="V7">
        <v>0</v>
      </c>
    </row>
    <row r="8" spans="1:22">
      <c r="A8">
        <v>6</v>
      </c>
      <c r="B8" t="s">
        <v>1895</v>
      </c>
      <c r="C8" t="s">
        <v>527</v>
      </c>
      <c r="D8" t="s">
        <v>499</v>
      </c>
      <c r="E8" t="s">
        <v>1896</v>
      </c>
      <c r="F8" t="s">
        <v>1892</v>
      </c>
      <c r="G8" t="s">
        <v>518</v>
      </c>
      <c r="H8">
        <v>10000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Q8" t="s">
        <v>499</v>
      </c>
      <c r="R8" t="s">
        <v>499</v>
      </c>
      <c r="S8" t="s">
        <v>2057</v>
      </c>
      <c r="T8">
        <v>1</v>
      </c>
      <c r="U8">
        <v>3</v>
      </c>
      <c r="V8">
        <v>0</v>
      </c>
    </row>
    <row r="9" spans="1:22">
      <c r="A9">
        <v>7</v>
      </c>
      <c r="B9" t="s">
        <v>1897</v>
      </c>
      <c r="C9" t="s">
        <v>1898</v>
      </c>
      <c r="D9" t="s">
        <v>499</v>
      </c>
      <c r="E9" t="s">
        <v>1899</v>
      </c>
      <c r="F9" t="s">
        <v>1900</v>
      </c>
      <c r="G9" t="s">
        <v>519</v>
      </c>
      <c r="H9">
        <v>5</v>
      </c>
      <c r="I9">
        <v>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Q9" t="s">
        <v>499</v>
      </c>
      <c r="R9" t="s">
        <v>499</v>
      </c>
      <c r="S9" t="s">
        <v>2057</v>
      </c>
      <c r="T9">
        <v>1</v>
      </c>
      <c r="U9">
        <v>1</v>
      </c>
      <c r="V9">
        <v>1</v>
      </c>
    </row>
    <row r="10" spans="1:22">
      <c r="A10">
        <v>8</v>
      </c>
      <c r="B10" t="s">
        <v>1901</v>
      </c>
      <c r="C10" t="s">
        <v>538</v>
      </c>
      <c r="D10" t="s">
        <v>499</v>
      </c>
      <c r="E10" t="s">
        <v>1902</v>
      </c>
      <c r="F10" t="s">
        <v>1900</v>
      </c>
      <c r="G10" t="s">
        <v>519</v>
      </c>
      <c r="H10">
        <v>10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Q10" t="s">
        <v>499</v>
      </c>
      <c r="R10" t="s">
        <v>499</v>
      </c>
      <c r="S10" t="s">
        <v>2057</v>
      </c>
      <c r="T10">
        <v>1</v>
      </c>
      <c r="U10">
        <v>2</v>
      </c>
      <c r="V10">
        <v>1</v>
      </c>
    </row>
    <row r="11" spans="1:22">
      <c r="A11">
        <v>9</v>
      </c>
      <c r="B11" t="s">
        <v>1903</v>
      </c>
      <c r="C11" t="s">
        <v>1904</v>
      </c>
      <c r="D11" t="s">
        <v>499</v>
      </c>
      <c r="E11" t="s">
        <v>1905</v>
      </c>
      <c r="F11" t="s">
        <v>1900</v>
      </c>
      <c r="G11" t="s">
        <v>519</v>
      </c>
      <c r="H11">
        <v>30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Q11" t="s">
        <v>499</v>
      </c>
      <c r="R11" t="s">
        <v>499</v>
      </c>
      <c r="S11" t="s">
        <v>2057</v>
      </c>
      <c r="T11">
        <v>1</v>
      </c>
      <c r="U11">
        <v>3</v>
      </c>
      <c r="V11">
        <v>0</v>
      </c>
    </row>
    <row r="12" spans="1:22">
      <c r="A12">
        <v>10</v>
      </c>
      <c r="B12" t="s">
        <v>1906</v>
      </c>
      <c r="C12" t="s">
        <v>1907</v>
      </c>
      <c r="D12" t="s">
        <v>499</v>
      </c>
      <c r="E12" t="s">
        <v>1908</v>
      </c>
      <c r="F12" t="s">
        <v>1909</v>
      </c>
      <c r="G12" t="s">
        <v>520</v>
      </c>
      <c r="H12">
        <v>1000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Q12" t="s">
        <v>499</v>
      </c>
      <c r="R12" t="s">
        <v>499</v>
      </c>
      <c r="S12" t="s">
        <v>2057</v>
      </c>
      <c r="T12">
        <v>1</v>
      </c>
      <c r="U12">
        <v>1</v>
      </c>
      <c r="V12">
        <v>1</v>
      </c>
    </row>
    <row r="13" spans="1:22">
      <c r="A13">
        <v>11</v>
      </c>
      <c r="B13" t="s">
        <v>1910</v>
      </c>
      <c r="C13" t="s">
        <v>539</v>
      </c>
      <c r="D13" t="s">
        <v>499</v>
      </c>
      <c r="E13" t="s">
        <v>1911</v>
      </c>
      <c r="F13" t="s">
        <v>1909</v>
      </c>
      <c r="G13" t="s">
        <v>520</v>
      </c>
      <c r="H13">
        <v>50000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Q13" t="s">
        <v>499</v>
      </c>
      <c r="R13" t="s">
        <v>499</v>
      </c>
      <c r="S13" t="s">
        <v>2057</v>
      </c>
      <c r="T13">
        <v>1</v>
      </c>
      <c r="U13">
        <v>2</v>
      </c>
      <c r="V13">
        <v>1</v>
      </c>
    </row>
    <row r="14" spans="1:22">
      <c r="A14">
        <v>12</v>
      </c>
      <c r="B14" t="s">
        <v>1912</v>
      </c>
      <c r="C14" t="s">
        <v>1913</v>
      </c>
      <c r="D14" t="s">
        <v>499</v>
      </c>
      <c r="E14" t="s">
        <v>1914</v>
      </c>
      <c r="F14" t="s">
        <v>1909</v>
      </c>
      <c r="G14" t="s">
        <v>520</v>
      </c>
      <c r="H14">
        <v>1000000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Q14" t="s">
        <v>499</v>
      </c>
      <c r="R14" t="s">
        <v>499</v>
      </c>
      <c r="S14" t="s">
        <v>2057</v>
      </c>
      <c r="T14">
        <v>1</v>
      </c>
      <c r="U14">
        <v>3</v>
      </c>
      <c r="V14">
        <v>0</v>
      </c>
    </row>
    <row r="15" spans="1:22">
      <c r="A15">
        <v>13</v>
      </c>
      <c r="B15" t="s">
        <v>1915</v>
      </c>
      <c r="C15" t="s">
        <v>1916</v>
      </c>
      <c r="D15" t="s">
        <v>499</v>
      </c>
      <c r="E15" t="s">
        <v>1917</v>
      </c>
      <c r="F15" t="s">
        <v>1918</v>
      </c>
      <c r="G15" t="s">
        <v>521</v>
      </c>
      <c r="H15">
        <v>1000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Q15" t="s">
        <v>499</v>
      </c>
      <c r="R15" t="s">
        <v>499</v>
      </c>
      <c r="S15" t="s">
        <v>2057</v>
      </c>
      <c r="T15">
        <v>1</v>
      </c>
      <c r="U15">
        <v>1</v>
      </c>
      <c r="V15">
        <v>1</v>
      </c>
    </row>
    <row r="16" spans="1:22">
      <c r="A16">
        <v>14</v>
      </c>
      <c r="B16" t="s">
        <v>1919</v>
      </c>
      <c r="C16" t="s">
        <v>540</v>
      </c>
      <c r="D16" t="s">
        <v>499</v>
      </c>
      <c r="E16" t="s">
        <v>1920</v>
      </c>
      <c r="F16" t="s">
        <v>1918</v>
      </c>
      <c r="G16" t="s">
        <v>521</v>
      </c>
      <c r="H16">
        <v>50000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499</v>
      </c>
      <c r="R16" t="s">
        <v>499</v>
      </c>
      <c r="S16" t="s">
        <v>2057</v>
      </c>
      <c r="T16">
        <v>1</v>
      </c>
      <c r="U16">
        <v>2</v>
      </c>
      <c r="V16">
        <v>1</v>
      </c>
    </row>
    <row r="17" spans="1:22">
      <c r="A17">
        <v>15</v>
      </c>
      <c r="B17" t="s">
        <v>1921</v>
      </c>
      <c r="C17" t="s">
        <v>1922</v>
      </c>
      <c r="D17" t="s">
        <v>499</v>
      </c>
      <c r="E17" t="s">
        <v>1923</v>
      </c>
      <c r="F17" t="s">
        <v>1918</v>
      </c>
      <c r="G17" t="s">
        <v>521</v>
      </c>
      <c r="H17">
        <v>1000000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Q17" t="s">
        <v>499</v>
      </c>
      <c r="R17" t="s">
        <v>499</v>
      </c>
      <c r="S17" t="s">
        <v>2057</v>
      </c>
      <c r="T17">
        <v>1</v>
      </c>
      <c r="U17">
        <v>3</v>
      </c>
      <c r="V17">
        <v>0</v>
      </c>
    </row>
    <row r="18" spans="1:22">
      <c r="A18">
        <v>16</v>
      </c>
      <c r="B18" t="s">
        <v>1924</v>
      </c>
      <c r="C18" t="s">
        <v>1925</v>
      </c>
      <c r="D18" t="s">
        <v>499</v>
      </c>
      <c r="E18" t="s">
        <v>1926</v>
      </c>
      <c r="F18" t="s">
        <v>1927</v>
      </c>
      <c r="G18" t="s">
        <v>522</v>
      </c>
      <c r="H18">
        <v>1000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Q18" t="s">
        <v>499</v>
      </c>
      <c r="R18" t="s">
        <v>499</v>
      </c>
      <c r="S18" t="s">
        <v>2057</v>
      </c>
      <c r="T18">
        <v>1</v>
      </c>
      <c r="U18">
        <v>1</v>
      </c>
      <c r="V18">
        <v>1</v>
      </c>
    </row>
    <row r="19" spans="1:22">
      <c r="A19">
        <v>17</v>
      </c>
      <c r="B19" t="s">
        <v>1928</v>
      </c>
      <c r="C19" t="s">
        <v>541</v>
      </c>
      <c r="D19" t="s">
        <v>499</v>
      </c>
      <c r="E19" t="s">
        <v>1929</v>
      </c>
      <c r="F19" t="s">
        <v>1927</v>
      </c>
      <c r="G19" t="s">
        <v>522</v>
      </c>
      <c r="H19">
        <v>50000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499</v>
      </c>
      <c r="R19" t="s">
        <v>499</v>
      </c>
      <c r="S19" t="s">
        <v>2057</v>
      </c>
      <c r="T19">
        <v>1</v>
      </c>
      <c r="U19">
        <v>2</v>
      </c>
      <c r="V19">
        <v>1</v>
      </c>
    </row>
    <row r="20" spans="1:22">
      <c r="A20">
        <v>18</v>
      </c>
      <c r="B20" t="s">
        <v>1930</v>
      </c>
      <c r="C20" t="s">
        <v>1931</v>
      </c>
      <c r="D20" t="s">
        <v>499</v>
      </c>
      <c r="E20" t="s">
        <v>1932</v>
      </c>
      <c r="F20" t="s">
        <v>1927</v>
      </c>
      <c r="G20" t="s">
        <v>522</v>
      </c>
      <c r="H20">
        <v>1000000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Q20" t="s">
        <v>499</v>
      </c>
      <c r="R20" t="s">
        <v>499</v>
      </c>
      <c r="S20" t="s">
        <v>2057</v>
      </c>
      <c r="T20">
        <v>1</v>
      </c>
      <c r="U20">
        <v>3</v>
      </c>
      <c r="V20">
        <v>0</v>
      </c>
    </row>
    <row r="21" spans="1:22">
      <c r="A21">
        <v>19</v>
      </c>
      <c r="B21" t="s">
        <v>1933</v>
      </c>
      <c r="C21" t="s">
        <v>1934</v>
      </c>
      <c r="D21" t="s">
        <v>499</v>
      </c>
      <c r="E21" t="s">
        <v>1935</v>
      </c>
      <c r="F21" t="s">
        <v>1936</v>
      </c>
      <c r="G21" t="s">
        <v>523</v>
      </c>
      <c r="H21">
        <v>1000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Q21" t="s">
        <v>499</v>
      </c>
      <c r="R21" t="s">
        <v>499</v>
      </c>
      <c r="S21" t="s">
        <v>2057</v>
      </c>
      <c r="T21">
        <v>1</v>
      </c>
      <c r="U21">
        <v>1</v>
      </c>
      <c r="V21">
        <v>1</v>
      </c>
    </row>
    <row r="22" spans="1:22">
      <c r="A22">
        <v>20</v>
      </c>
      <c r="B22" t="s">
        <v>1937</v>
      </c>
      <c r="C22" t="s">
        <v>542</v>
      </c>
      <c r="D22" t="s">
        <v>499</v>
      </c>
      <c r="E22" t="s">
        <v>1938</v>
      </c>
      <c r="F22" t="s">
        <v>1936</v>
      </c>
      <c r="G22" t="s">
        <v>523</v>
      </c>
      <c r="H22">
        <v>50000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Q22" t="s">
        <v>499</v>
      </c>
      <c r="R22" t="s">
        <v>499</v>
      </c>
      <c r="S22" t="s">
        <v>2057</v>
      </c>
      <c r="T22">
        <v>1</v>
      </c>
      <c r="U22">
        <v>2</v>
      </c>
      <c r="V22">
        <v>1</v>
      </c>
    </row>
    <row r="23" spans="1:22">
      <c r="A23">
        <v>21</v>
      </c>
      <c r="B23" t="s">
        <v>1939</v>
      </c>
      <c r="C23" t="s">
        <v>1940</v>
      </c>
      <c r="D23" t="s">
        <v>499</v>
      </c>
      <c r="E23" t="s">
        <v>1941</v>
      </c>
      <c r="F23" t="s">
        <v>1936</v>
      </c>
      <c r="G23" t="s">
        <v>523</v>
      </c>
      <c r="H23">
        <v>1000000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Q23" t="s">
        <v>499</v>
      </c>
      <c r="R23" t="s">
        <v>499</v>
      </c>
      <c r="S23" t="s">
        <v>2057</v>
      </c>
      <c r="T23">
        <v>1</v>
      </c>
      <c r="U23">
        <v>3</v>
      </c>
      <c r="V23">
        <v>0</v>
      </c>
    </row>
    <row r="24" spans="1:22">
      <c r="A24">
        <v>22</v>
      </c>
      <c r="B24" t="s">
        <v>1942</v>
      </c>
      <c r="C24" t="s">
        <v>1943</v>
      </c>
      <c r="D24" t="s">
        <v>499</v>
      </c>
      <c r="E24" t="s">
        <v>1944</v>
      </c>
      <c r="F24" t="s">
        <v>1945</v>
      </c>
      <c r="G24" t="s">
        <v>524</v>
      </c>
      <c r="H24">
        <v>1000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 t="s">
        <v>499</v>
      </c>
      <c r="R24" t="s">
        <v>499</v>
      </c>
      <c r="S24" t="s">
        <v>2057</v>
      </c>
      <c r="T24">
        <v>1</v>
      </c>
      <c r="U24">
        <v>1</v>
      </c>
      <c r="V24">
        <v>1</v>
      </c>
    </row>
    <row r="25" spans="1:22">
      <c r="A25">
        <v>23</v>
      </c>
      <c r="B25" t="s">
        <v>1946</v>
      </c>
      <c r="C25" t="s">
        <v>543</v>
      </c>
      <c r="D25" t="s">
        <v>499</v>
      </c>
      <c r="E25" t="s">
        <v>1947</v>
      </c>
      <c r="F25" t="s">
        <v>1945</v>
      </c>
      <c r="G25" t="s">
        <v>524</v>
      </c>
      <c r="H25">
        <v>50000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Q25" t="s">
        <v>499</v>
      </c>
      <c r="R25" t="s">
        <v>499</v>
      </c>
      <c r="S25" t="s">
        <v>2057</v>
      </c>
      <c r="T25">
        <v>1</v>
      </c>
      <c r="U25">
        <v>2</v>
      </c>
      <c r="V25">
        <v>1</v>
      </c>
    </row>
    <row r="26" spans="1:22">
      <c r="A26">
        <v>24</v>
      </c>
      <c r="B26" t="s">
        <v>1948</v>
      </c>
      <c r="C26" t="s">
        <v>1949</v>
      </c>
      <c r="D26" t="s">
        <v>499</v>
      </c>
      <c r="E26" t="s">
        <v>1950</v>
      </c>
      <c r="F26" t="s">
        <v>1945</v>
      </c>
      <c r="G26" t="s">
        <v>524</v>
      </c>
      <c r="H26">
        <v>1000000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Q26" t="s">
        <v>499</v>
      </c>
      <c r="R26" t="s">
        <v>499</v>
      </c>
      <c r="S26" t="s">
        <v>2057</v>
      </c>
      <c r="T26">
        <v>1</v>
      </c>
      <c r="U26">
        <v>3</v>
      </c>
      <c r="V26">
        <v>0</v>
      </c>
    </row>
    <row r="27" spans="1:22">
      <c r="A27">
        <v>25</v>
      </c>
      <c r="B27" t="s">
        <v>1951</v>
      </c>
      <c r="C27" t="s">
        <v>1952</v>
      </c>
      <c r="D27" t="s">
        <v>499</v>
      </c>
      <c r="E27" t="s">
        <v>1953</v>
      </c>
      <c r="F27" t="s">
        <v>1954</v>
      </c>
      <c r="G27" t="s">
        <v>1955</v>
      </c>
      <c r="H27">
        <v>1</v>
      </c>
      <c r="I27">
        <v>0.498</v>
      </c>
      <c r="J27">
        <v>0.30399999999999999</v>
      </c>
      <c r="K27">
        <v>0.151</v>
      </c>
      <c r="L27">
        <v>0.04</v>
      </c>
      <c r="M27">
        <v>6.0000000000000001E-3</v>
      </c>
      <c r="N27">
        <v>1E-3</v>
      </c>
      <c r="O27">
        <v>0</v>
      </c>
      <c r="P27" t="s">
        <v>1956</v>
      </c>
      <c r="Q27" t="s">
        <v>1957</v>
      </c>
      <c r="R27" t="s">
        <v>499</v>
      </c>
      <c r="S27" t="s">
        <v>2057</v>
      </c>
      <c r="T27">
        <v>1</v>
      </c>
      <c r="U27">
        <v>1</v>
      </c>
      <c r="V27">
        <v>1</v>
      </c>
    </row>
    <row r="28" spans="1:22">
      <c r="A28">
        <v>26</v>
      </c>
      <c r="B28" t="s">
        <v>1958</v>
      </c>
      <c r="C28" t="s">
        <v>1959</v>
      </c>
      <c r="D28" t="s">
        <v>499</v>
      </c>
      <c r="E28" t="s">
        <v>1960</v>
      </c>
      <c r="F28" t="s">
        <v>1954</v>
      </c>
      <c r="G28" t="s">
        <v>1955</v>
      </c>
      <c r="H28">
        <v>1</v>
      </c>
      <c r="I28">
        <v>0.31009999999999999</v>
      </c>
      <c r="J28">
        <v>0.42645</v>
      </c>
      <c r="K28">
        <v>0.18185000000000001</v>
      </c>
      <c r="L28">
        <v>6.5100000000000005E-2</v>
      </c>
      <c r="M28">
        <v>1.2E-2</v>
      </c>
      <c r="N28">
        <v>3.8E-3</v>
      </c>
      <c r="O28">
        <v>6.9999999999999999E-4</v>
      </c>
      <c r="P28" t="s">
        <v>1961</v>
      </c>
      <c r="Q28" t="s">
        <v>1962</v>
      </c>
      <c r="R28" t="s">
        <v>499</v>
      </c>
      <c r="S28" t="s">
        <v>2057</v>
      </c>
      <c r="T28">
        <v>3</v>
      </c>
      <c r="U28">
        <v>2</v>
      </c>
      <c r="V28">
        <v>1</v>
      </c>
    </row>
    <row r="29" spans="1:22">
      <c r="A29">
        <v>27</v>
      </c>
      <c r="B29" t="s">
        <v>1963</v>
      </c>
      <c r="C29" t="s">
        <v>1964</v>
      </c>
      <c r="D29" t="s">
        <v>499</v>
      </c>
      <c r="E29" t="s">
        <v>1960</v>
      </c>
      <c r="F29" t="s">
        <v>1954</v>
      </c>
      <c r="G29" t="s">
        <v>1955</v>
      </c>
      <c r="H29">
        <v>1</v>
      </c>
      <c r="I29">
        <v>0.122</v>
      </c>
      <c r="J29">
        <v>0.251</v>
      </c>
      <c r="K29">
        <v>0.43</v>
      </c>
      <c r="L29">
        <v>0.155</v>
      </c>
      <c r="M29">
        <v>0.03</v>
      </c>
      <c r="N29">
        <v>0.01</v>
      </c>
      <c r="O29">
        <v>2E-3</v>
      </c>
      <c r="P29" t="s">
        <v>1965</v>
      </c>
      <c r="Q29" t="s">
        <v>1966</v>
      </c>
      <c r="R29" t="s">
        <v>499</v>
      </c>
      <c r="S29" t="s">
        <v>2057</v>
      </c>
      <c r="T29">
        <v>6</v>
      </c>
      <c r="U29">
        <v>3</v>
      </c>
      <c r="V29">
        <v>1</v>
      </c>
    </row>
    <row r="30" spans="1:22">
      <c r="A30">
        <v>28</v>
      </c>
      <c r="B30" t="s">
        <v>1967</v>
      </c>
      <c r="C30" t="s">
        <v>1952</v>
      </c>
      <c r="D30" t="s">
        <v>500</v>
      </c>
      <c r="E30" t="s">
        <v>1968</v>
      </c>
      <c r="F30" t="s">
        <v>1969</v>
      </c>
      <c r="G30" t="s">
        <v>532</v>
      </c>
      <c r="H30">
        <v>1</v>
      </c>
      <c r="I30">
        <v>0.5</v>
      </c>
      <c r="J30">
        <v>0.309</v>
      </c>
      <c r="K30">
        <v>0.15029999999999999</v>
      </c>
      <c r="L30">
        <v>3.5000000000000003E-2</v>
      </c>
      <c r="M30">
        <v>5.0000000000000001E-3</v>
      </c>
      <c r="N30">
        <v>6.9999999999999999E-4</v>
      </c>
      <c r="O30">
        <v>0</v>
      </c>
      <c r="P30" t="s">
        <v>1970</v>
      </c>
      <c r="Q30" t="s">
        <v>1957</v>
      </c>
      <c r="R30" t="s">
        <v>1863</v>
      </c>
      <c r="S30" t="s">
        <v>2057</v>
      </c>
      <c r="T30">
        <v>1</v>
      </c>
      <c r="U30">
        <v>1</v>
      </c>
      <c r="V30">
        <v>1</v>
      </c>
    </row>
    <row r="31" spans="1:22">
      <c r="A31">
        <v>29</v>
      </c>
      <c r="B31" t="s">
        <v>1971</v>
      </c>
      <c r="C31" t="s">
        <v>1959</v>
      </c>
      <c r="D31" t="s">
        <v>500</v>
      </c>
      <c r="E31" t="s">
        <v>1972</v>
      </c>
      <c r="F31" t="s">
        <v>1969</v>
      </c>
      <c r="G31" t="s">
        <v>532</v>
      </c>
      <c r="H31">
        <v>1</v>
      </c>
      <c r="I31">
        <v>0.31645000000000001</v>
      </c>
      <c r="J31">
        <v>0.4299</v>
      </c>
      <c r="K31">
        <v>0.18015</v>
      </c>
      <c r="L31">
        <v>0.06</v>
      </c>
      <c r="M31">
        <v>0.01</v>
      </c>
      <c r="N31">
        <v>3.0000000000000001E-3</v>
      </c>
      <c r="O31">
        <v>5.0000000000000001E-4</v>
      </c>
      <c r="P31" t="s">
        <v>1973</v>
      </c>
      <c r="Q31" t="s">
        <v>1962</v>
      </c>
      <c r="R31" t="s">
        <v>1974</v>
      </c>
      <c r="S31" t="s">
        <v>2057</v>
      </c>
      <c r="T31">
        <v>3</v>
      </c>
      <c r="U31">
        <v>2</v>
      </c>
      <c r="V31">
        <v>1</v>
      </c>
    </row>
    <row r="32" spans="1:22">
      <c r="A32">
        <v>30</v>
      </c>
      <c r="B32" t="s">
        <v>1975</v>
      </c>
      <c r="C32" t="s">
        <v>1964</v>
      </c>
      <c r="D32" t="s">
        <v>500</v>
      </c>
      <c r="E32" t="s">
        <v>1972</v>
      </c>
      <c r="F32" t="s">
        <v>1969</v>
      </c>
      <c r="G32" t="s">
        <v>532</v>
      </c>
      <c r="H32">
        <v>1</v>
      </c>
      <c r="I32">
        <v>0.13569999999999999</v>
      </c>
      <c r="J32">
        <v>0.26900000000000002</v>
      </c>
      <c r="K32">
        <v>0.43180000000000002</v>
      </c>
      <c r="L32">
        <v>0.13</v>
      </c>
      <c r="M32">
        <v>2.5000000000000001E-2</v>
      </c>
      <c r="N32">
        <v>7.0000000000000001E-3</v>
      </c>
      <c r="O32">
        <v>1.5E-3</v>
      </c>
      <c r="P32" t="s">
        <v>1976</v>
      </c>
      <c r="Q32" t="s">
        <v>1966</v>
      </c>
      <c r="R32" t="s">
        <v>1977</v>
      </c>
      <c r="S32" t="s">
        <v>2057</v>
      </c>
      <c r="T32">
        <v>6</v>
      </c>
      <c r="U32">
        <v>3</v>
      </c>
      <c r="V32">
        <v>1</v>
      </c>
    </row>
    <row r="33" spans="1:22">
      <c r="A33">
        <v>31</v>
      </c>
      <c r="B33" t="s">
        <v>1978</v>
      </c>
      <c r="C33" t="s">
        <v>1952</v>
      </c>
      <c r="D33" t="s">
        <v>501</v>
      </c>
      <c r="E33" t="s">
        <v>1979</v>
      </c>
      <c r="F33" t="s">
        <v>1980</v>
      </c>
      <c r="G33" t="s">
        <v>533</v>
      </c>
      <c r="H33">
        <v>1</v>
      </c>
      <c r="I33">
        <v>0.5</v>
      </c>
      <c r="J33">
        <v>0.309</v>
      </c>
      <c r="K33">
        <v>0.15029999999999999</v>
      </c>
      <c r="L33">
        <v>3.5000000000000003E-2</v>
      </c>
      <c r="M33">
        <v>5.0000000000000001E-3</v>
      </c>
      <c r="N33">
        <v>6.9999999999999999E-4</v>
      </c>
      <c r="O33">
        <v>0</v>
      </c>
      <c r="P33" t="s">
        <v>1981</v>
      </c>
      <c r="Q33" t="s">
        <v>1957</v>
      </c>
      <c r="R33" t="s">
        <v>1982</v>
      </c>
      <c r="S33" t="s">
        <v>2057</v>
      </c>
      <c r="T33">
        <v>1</v>
      </c>
      <c r="U33">
        <v>1</v>
      </c>
      <c r="V33">
        <v>1</v>
      </c>
    </row>
    <row r="34" spans="1:22">
      <c r="A34">
        <v>32</v>
      </c>
      <c r="B34" t="s">
        <v>1983</v>
      </c>
      <c r="C34" t="s">
        <v>1959</v>
      </c>
      <c r="D34" t="s">
        <v>501</v>
      </c>
      <c r="E34" t="s">
        <v>1984</v>
      </c>
      <c r="F34" t="s">
        <v>1980</v>
      </c>
      <c r="G34" t="s">
        <v>533</v>
      </c>
      <c r="H34">
        <v>1</v>
      </c>
      <c r="I34">
        <v>0.31645000000000001</v>
      </c>
      <c r="J34">
        <v>0.4299</v>
      </c>
      <c r="K34">
        <v>0.18015</v>
      </c>
      <c r="L34">
        <v>0.06</v>
      </c>
      <c r="M34">
        <v>0.01</v>
      </c>
      <c r="N34">
        <v>3.0000000000000001E-3</v>
      </c>
      <c r="O34">
        <v>5.0000000000000001E-4</v>
      </c>
      <c r="P34" t="s">
        <v>1985</v>
      </c>
      <c r="Q34" t="s">
        <v>1962</v>
      </c>
      <c r="R34" t="s">
        <v>1986</v>
      </c>
      <c r="S34" t="s">
        <v>2057</v>
      </c>
      <c r="T34">
        <v>3</v>
      </c>
      <c r="U34">
        <v>2</v>
      </c>
      <c r="V34">
        <v>1</v>
      </c>
    </row>
    <row r="35" spans="1:22">
      <c r="A35">
        <v>33</v>
      </c>
      <c r="B35" t="s">
        <v>1987</v>
      </c>
      <c r="C35" t="s">
        <v>1964</v>
      </c>
      <c r="D35" t="s">
        <v>501</v>
      </c>
      <c r="E35" t="s">
        <v>1984</v>
      </c>
      <c r="F35" t="s">
        <v>1980</v>
      </c>
      <c r="G35" t="s">
        <v>533</v>
      </c>
      <c r="H35">
        <v>1</v>
      </c>
      <c r="I35">
        <v>0.13569999999999999</v>
      </c>
      <c r="J35">
        <v>0.26900000000000002</v>
      </c>
      <c r="K35">
        <v>0.43180000000000002</v>
      </c>
      <c r="L35">
        <v>0.13</v>
      </c>
      <c r="M35">
        <v>2.5000000000000001E-2</v>
      </c>
      <c r="N35">
        <v>7.0000000000000001E-3</v>
      </c>
      <c r="O35">
        <v>1.5E-3</v>
      </c>
      <c r="P35" t="s">
        <v>1988</v>
      </c>
      <c r="Q35" t="s">
        <v>1966</v>
      </c>
      <c r="R35" t="s">
        <v>1989</v>
      </c>
      <c r="S35" t="s">
        <v>2057</v>
      </c>
      <c r="T35">
        <v>6</v>
      </c>
      <c r="U35">
        <v>3</v>
      </c>
      <c r="V35">
        <v>1</v>
      </c>
    </row>
    <row r="36" spans="1:22">
      <c r="A36">
        <v>34</v>
      </c>
      <c r="B36" t="s">
        <v>1990</v>
      </c>
      <c r="C36" t="s">
        <v>1952</v>
      </c>
      <c r="D36" t="s">
        <v>502</v>
      </c>
      <c r="E36" t="s">
        <v>1991</v>
      </c>
      <c r="F36" t="s">
        <v>1992</v>
      </c>
      <c r="G36" t="s">
        <v>534</v>
      </c>
      <c r="H36">
        <v>1</v>
      </c>
      <c r="I36">
        <v>0.5</v>
      </c>
      <c r="J36">
        <v>0.309</v>
      </c>
      <c r="K36">
        <v>0.15029999999999999</v>
      </c>
      <c r="L36">
        <v>3.5000000000000003E-2</v>
      </c>
      <c r="M36">
        <v>5.0000000000000001E-3</v>
      </c>
      <c r="N36">
        <v>6.9999999999999999E-4</v>
      </c>
      <c r="O36">
        <v>0</v>
      </c>
      <c r="P36" t="s">
        <v>1993</v>
      </c>
      <c r="Q36" t="s">
        <v>1957</v>
      </c>
      <c r="R36" t="s">
        <v>1994</v>
      </c>
      <c r="S36" t="s">
        <v>2057</v>
      </c>
      <c r="T36">
        <v>1</v>
      </c>
      <c r="U36">
        <v>1</v>
      </c>
      <c r="V36">
        <v>1</v>
      </c>
    </row>
    <row r="37" spans="1:22">
      <c r="A37">
        <v>35</v>
      </c>
      <c r="B37" t="s">
        <v>1995</v>
      </c>
      <c r="C37" t="s">
        <v>1959</v>
      </c>
      <c r="D37" t="s">
        <v>502</v>
      </c>
      <c r="E37" t="s">
        <v>1996</v>
      </c>
      <c r="F37" t="s">
        <v>1992</v>
      </c>
      <c r="G37" t="s">
        <v>534</v>
      </c>
      <c r="H37">
        <v>1</v>
      </c>
      <c r="I37">
        <v>0.31645000000000001</v>
      </c>
      <c r="J37">
        <v>0.4299</v>
      </c>
      <c r="K37">
        <v>0.18015</v>
      </c>
      <c r="L37">
        <v>0.06</v>
      </c>
      <c r="M37">
        <v>0.01</v>
      </c>
      <c r="N37">
        <v>3.0000000000000001E-3</v>
      </c>
      <c r="O37">
        <v>5.0000000000000001E-4</v>
      </c>
      <c r="P37" t="s">
        <v>1997</v>
      </c>
      <c r="Q37" t="s">
        <v>1962</v>
      </c>
      <c r="R37" t="s">
        <v>1998</v>
      </c>
      <c r="S37" t="s">
        <v>2057</v>
      </c>
      <c r="T37">
        <v>3</v>
      </c>
      <c r="U37">
        <v>2</v>
      </c>
      <c r="V37">
        <v>1</v>
      </c>
    </row>
    <row r="38" spans="1:22">
      <c r="A38">
        <v>36</v>
      </c>
      <c r="B38" t="s">
        <v>1999</v>
      </c>
      <c r="C38" t="s">
        <v>1964</v>
      </c>
      <c r="D38" t="s">
        <v>502</v>
      </c>
      <c r="E38" t="s">
        <v>1996</v>
      </c>
      <c r="F38" t="s">
        <v>1992</v>
      </c>
      <c r="G38" t="s">
        <v>534</v>
      </c>
      <c r="H38">
        <v>1</v>
      </c>
      <c r="I38">
        <v>0.13569999999999999</v>
      </c>
      <c r="J38">
        <v>0.26900000000000002</v>
      </c>
      <c r="K38">
        <v>0.43180000000000002</v>
      </c>
      <c r="L38">
        <v>0.13</v>
      </c>
      <c r="M38">
        <v>2.5000000000000001E-2</v>
      </c>
      <c r="N38">
        <v>7.0000000000000001E-3</v>
      </c>
      <c r="O38">
        <v>1.5E-3</v>
      </c>
      <c r="P38" t="s">
        <v>2000</v>
      </c>
      <c r="Q38" t="s">
        <v>1966</v>
      </c>
      <c r="R38" t="s">
        <v>2001</v>
      </c>
      <c r="S38" t="s">
        <v>2057</v>
      </c>
      <c r="T38">
        <v>6</v>
      </c>
      <c r="U38">
        <v>3</v>
      </c>
      <c r="V38">
        <v>1</v>
      </c>
    </row>
    <row r="39" spans="1:22">
      <c r="A39">
        <v>37</v>
      </c>
      <c r="B39" t="s">
        <v>2002</v>
      </c>
      <c r="C39" t="s">
        <v>1952</v>
      </c>
      <c r="D39" t="s">
        <v>503</v>
      </c>
      <c r="E39" t="s">
        <v>2003</v>
      </c>
      <c r="F39" t="s">
        <v>2004</v>
      </c>
      <c r="G39" t="s">
        <v>535</v>
      </c>
      <c r="H39">
        <v>1</v>
      </c>
      <c r="I39">
        <v>0.5</v>
      </c>
      <c r="J39">
        <v>0.309</v>
      </c>
      <c r="K39">
        <v>0.15029999999999999</v>
      </c>
      <c r="L39">
        <v>3.5000000000000003E-2</v>
      </c>
      <c r="M39">
        <v>5.0000000000000001E-3</v>
      </c>
      <c r="N39">
        <v>6.9999999999999999E-4</v>
      </c>
      <c r="O39">
        <v>0</v>
      </c>
      <c r="P39" t="s">
        <v>2005</v>
      </c>
      <c r="Q39" t="s">
        <v>1957</v>
      </c>
      <c r="R39" t="s">
        <v>2006</v>
      </c>
      <c r="S39" t="s">
        <v>2057</v>
      </c>
      <c r="T39">
        <v>1</v>
      </c>
      <c r="U39">
        <v>1</v>
      </c>
      <c r="V39">
        <v>1</v>
      </c>
    </row>
    <row r="40" spans="1:22">
      <c r="A40">
        <v>38</v>
      </c>
      <c r="B40" t="s">
        <v>2007</v>
      </c>
      <c r="C40" t="s">
        <v>1959</v>
      </c>
      <c r="D40" t="s">
        <v>503</v>
      </c>
      <c r="E40" t="s">
        <v>2008</v>
      </c>
      <c r="F40" t="s">
        <v>2004</v>
      </c>
      <c r="G40" t="s">
        <v>535</v>
      </c>
      <c r="H40">
        <v>1</v>
      </c>
      <c r="I40">
        <v>0.31645000000000001</v>
      </c>
      <c r="J40">
        <v>0.4299</v>
      </c>
      <c r="K40">
        <v>0.18015</v>
      </c>
      <c r="L40">
        <v>0.06</v>
      </c>
      <c r="M40">
        <v>0.01</v>
      </c>
      <c r="N40">
        <v>3.0000000000000001E-3</v>
      </c>
      <c r="O40">
        <v>5.0000000000000001E-4</v>
      </c>
      <c r="P40" t="s">
        <v>2009</v>
      </c>
      <c r="Q40" t="s">
        <v>1962</v>
      </c>
      <c r="R40" t="s">
        <v>2010</v>
      </c>
      <c r="S40" t="s">
        <v>2057</v>
      </c>
      <c r="T40">
        <v>3</v>
      </c>
      <c r="U40">
        <v>2</v>
      </c>
      <c r="V40">
        <v>1</v>
      </c>
    </row>
    <row r="41" spans="1:22">
      <c r="A41">
        <v>39</v>
      </c>
      <c r="B41" t="s">
        <v>2011</v>
      </c>
      <c r="C41" t="s">
        <v>1964</v>
      </c>
      <c r="D41" t="s">
        <v>503</v>
      </c>
      <c r="E41" t="s">
        <v>2008</v>
      </c>
      <c r="F41" t="s">
        <v>2004</v>
      </c>
      <c r="G41" t="s">
        <v>535</v>
      </c>
      <c r="H41">
        <v>1</v>
      </c>
      <c r="I41">
        <v>0.13569999999999999</v>
      </c>
      <c r="J41">
        <v>0.26900000000000002</v>
      </c>
      <c r="K41">
        <v>0.43180000000000002</v>
      </c>
      <c r="L41">
        <v>0.13</v>
      </c>
      <c r="M41">
        <v>2.5000000000000001E-2</v>
      </c>
      <c r="N41">
        <v>7.0000000000000001E-3</v>
      </c>
      <c r="O41">
        <v>1.5E-3</v>
      </c>
      <c r="P41" t="s">
        <v>2012</v>
      </c>
      <c r="Q41" t="s">
        <v>1966</v>
      </c>
      <c r="R41" t="s">
        <v>2013</v>
      </c>
      <c r="S41" t="s">
        <v>2057</v>
      </c>
      <c r="T41">
        <v>6</v>
      </c>
      <c r="U41">
        <v>3</v>
      </c>
      <c r="V41">
        <v>1</v>
      </c>
    </row>
    <row r="42" spans="1:22">
      <c r="A42">
        <v>40</v>
      </c>
      <c r="B42" t="s">
        <v>2014</v>
      </c>
      <c r="C42" t="s">
        <v>1952</v>
      </c>
      <c r="D42" t="s">
        <v>504</v>
      </c>
      <c r="E42" t="s">
        <v>2015</v>
      </c>
      <c r="F42" t="s">
        <v>2016</v>
      </c>
      <c r="G42" t="s">
        <v>536</v>
      </c>
      <c r="H42">
        <v>1</v>
      </c>
      <c r="I42">
        <v>0.5</v>
      </c>
      <c r="J42">
        <v>0.309</v>
      </c>
      <c r="K42">
        <v>0.15029999999999999</v>
      </c>
      <c r="L42">
        <v>3.5000000000000003E-2</v>
      </c>
      <c r="M42">
        <v>5.0000000000000001E-3</v>
      </c>
      <c r="N42">
        <v>6.9999999999999999E-4</v>
      </c>
      <c r="O42">
        <v>0</v>
      </c>
      <c r="P42" t="s">
        <v>2017</v>
      </c>
      <c r="Q42" t="s">
        <v>1957</v>
      </c>
      <c r="R42" t="s">
        <v>2018</v>
      </c>
      <c r="S42" t="s">
        <v>2057</v>
      </c>
      <c r="T42">
        <v>1</v>
      </c>
      <c r="U42">
        <v>1</v>
      </c>
      <c r="V42">
        <v>1</v>
      </c>
    </row>
    <row r="43" spans="1:22">
      <c r="A43">
        <v>41</v>
      </c>
      <c r="B43" t="s">
        <v>2019</v>
      </c>
      <c r="C43" t="s">
        <v>1959</v>
      </c>
      <c r="D43" t="s">
        <v>504</v>
      </c>
      <c r="E43" t="s">
        <v>2020</v>
      </c>
      <c r="F43" t="s">
        <v>2016</v>
      </c>
      <c r="G43" t="s">
        <v>536</v>
      </c>
      <c r="H43">
        <v>1</v>
      </c>
      <c r="I43">
        <v>0.31645000000000001</v>
      </c>
      <c r="J43">
        <v>0.4299</v>
      </c>
      <c r="K43">
        <v>0.18015</v>
      </c>
      <c r="L43">
        <v>0.06</v>
      </c>
      <c r="M43">
        <v>0.01</v>
      </c>
      <c r="N43">
        <v>3.0000000000000001E-3</v>
      </c>
      <c r="O43">
        <v>5.0000000000000001E-4</v>
      </c>
      <c r="P43" t="s">
        <v>2021</v>
      </c>
      <c r="Q43" t="s">
        <v>1962</v>
      </c>
      <c r="R43" t="s">
        <v>2022</v>
      </c>
      <c r="S43" t="s">
        <v>2057</v>
      </c>
      <c r="T43">
        <v>3</v>
      </c>
      <c r="U43">
        <v>2</v>
      </c>
      <c r="V43">
        <v>1</v>
      </c>
    </row>
    <row r="44" spans="1:22">
      <c r="A44">
        <v>42</v>
      </c>
      <c r="B44" t="s">
        <v>2023</v>
      </c>
      <c r="C44" t="s">
        <v>1964</v>
      </c>
      <c r="D44" t="s">
        <v>504</v>
      </c>
      <c r="E44" t="s">
        <v>2020</v>
      </c>
      <c r="F44" t="s">
        <v>2016</v>
      </c>
      <c r="G44" t="s">
        <v>536</v>
      </c>
      <c r="H44">
        <v>1</v>
      </c>
      <c r="I44">
        <v>0.13569999999999999</v>
      </c>
      <c r="J44">
        <v>0.26900000000000002</v>
      </c>
      <c r="K44">
        <v>0.43180000000000002</v>
      </c>
      <c r="L44">
        <v>0.13</v>
      </c>
      <c r="M44">
        <v>2.5000000000000001E-2</v>
      </c>
      <c r="N44">
        <v>7.0000000000000001E-3</v>
      </c>
      <c r="O44">
        <v>1.5E-3</v>
      </c>
      <c r="P44" t="s">
        <v>2024</v>
      </c>
      <c r="Q44" t="s">
        <v>1966</v>
      </c>
      <c r="R44" t="s">
        <v>2025</v>
      </c>
      <c r="S44" t="s">
        <v>2057</v>
      </c>
      <c r="T44">
        <v>6</v>
      </c>
      <c r="U44">
        <v>3</v>
      </c>
      <c r="V44">
        <v>1</v>
      </c>
    </row>
    <row r="45" spans="1:22">
      <c r="A45">
        <v>43</v>
      </c>
      <c r="B45" t="s">
        <v>2026</v>
      </c>
      <c r="C45" t="s">
        <v>1952</v>
      </c>
      <c r="D45" t="s">
        <v>505</v>
      </c>
      <c r="E45" t="s">
        <v>2027</v>
      </c>
      <c r="F45" t="s">
        <v>2028</v>
      </c>
      <c r="G45" t="s">
        <v>537</v>
      </c>
      <c r="H45">
        <v>1</v>
      </c>
      <c r="I45">
        <v>0.5</v>
      </c>
      <c r="J45">
        <v>0.309</v>
      </c>
      <c r="K45">
        <v>0.15029999999999999</v>
      </c>
      <c r="L45">
        <v>3.5000000000000003E-2</v>
      </c>
      <c r="M45">
        <v>5.0000000000000001E-3</v>
      </c>
      <c r="N45">
        <v>6.9999999999999999E-4</v>
      </c>
      <c r="O45">
        <v>0</v>
      </c>
      <c r="P45" t="s">
        <v>2029</v>
      </c>
      <c r="Q45" t="s">
        <v>1957</v>
      </c>
      <c r="R45" t="s">
        <v>2030</v>
      </c>
      <c r="S45" t="s">
        <v>2058</v>
      </c>
      <c r="T45">
        <v>1</v>
      </c>
      <c r="U45">
        <v>1</v>
      </c>
      <c r="V45">
        <v>1</v>
      </c>
    </row>
    <row r="46" spans="1:22">
      <c r="A46">
        <v>44</v>
      </c>
      <c r="B46" t="s">
        <v>2031</v>
      </c>
      <c r="C46" t="s">
        <v>1959</v>
      </c>
      <c r="D46" t="s">
        <v>505</v>
      </c>
      <c r="E46" t="s">
        <v>2032</v>
      </c>
      <c r="F46" t="s">
        <v>2028</v>
      </c>
      <c r="G46" t="s">
        <v>537</v>
      </c>
      <c r="H46">
        <v>1</v>
      </c>
      <c r="I46">
        <v>0.31645000000000001</v>
      </c>
      <c r="J46">
        <v>0.4299</v>
      </c>
      <c r="K46">
        <v>0.18015</v>
      </c>
      <c r="L46">
        <v>0.06</v>
      </c>
      <c r="M46">
        <v>0.01</v>
      </c>
      <c r="N46">
        <v>3.0000000000000001E-3</v>
      </c>
      <c r="O46">
        <v>5.0000000000000001E-4</v>
      </c>
      <c r="P46" t="s">
        <v>2033</v>
      </c>
      <c r="Q46" t="s">
        <v>1962</v>
      </c>
      <c r="R46" t="s">
        <v>2030</v>
      </c>
      <c r="S46" t="s">
        <v>2059</v>
      </c>
      <c r="T46">
        <v>3</v>
      </c>
      <c r="U46">
        <v>2</v>
      </c>
      <c r="V46">
        <v>1</v>
      </c>
    </row>
    <row r="47" spans="1:22">
      <c r="A47">
        <v>45</v>
      </c>
      <c r="B47" t="s">
        <v>2034</v>
      </c>
      <c r="C47" t="s">
        <v>1964</v>
      </c>
      <c r="D47" t="s">
        <v>505</v>
      </c>
      <c r="E47" t="s">
        <v>2032</v>
      </c>
      <c r="F47" t="s">
        <v>2028</v>
      </c>
      <c r="G47" t="s">
        <v>537</v>
      </c>
      <c r="H47">
        <v>1</v>
      </c>
      <c r="I47">
        <v>0.13569999999999999</v>
      </c>
      <c r="J47">
        <v>0.26900000000000002</v>
      </c>
      <c r="K47">
        <v>0.43180000000000002</v>
      </c>
      <c r="L47">
        <v>0.13</v>
      </c>
      <c r="M47">
        <v>2.5000000000000001E-2</v>
      </c>
      <c r="N47">
        <v>7.0000000000000001E-3</v>
      </c>
      <c r="O47">
        <v>1.5E-3</v>
      </c>
      <c r="P47" t="s">
        <v>2035</v>
      </c>
      <c r="Q47" t="s">
        <v>1966</v>
      </c>
      <c r="R47" t="s">
        <v>2030</v>
      </c>
      <c r="S47" t="s">
        <v>2060</v>
      </c>
      <c r="T47">
        <v>6</v>
      </c>
      <c r="U47">
        <v>3</v>
      </c>
      <c r="V47">
        <v>1</v>
      </c>
    </row>
    <row r="48" spans="1:22">
      <c r="A48">
        <v>46</v>
      </c>
      <c r="B48" t="s">
        <v>2036</v>
      </c>
      <c r="C48" t="s">
        <v>1952</v>
      </c>
      <c r="D48" t="s">
        <v>506</v>
      </c>
      <c r="E48" t="s">
        <v>2037</v>
      </c>
      <c r="F48" t="s">
        <v>2038</v>
      </c>
      <c r="G48" t="s">
        <v>378</v>
      </c>
      <c r="H48">
        <v>1</v>
      </c>
      <c r="I48">
        <v>0.5</v>
      </c>
      <c r="J48">
        <v>0.309</v>
      </c>
      <c r="K48">
        <v>0.15029999999999999</v>
      </c>
      <c r="L48">
        <v>3.5000000000000003E-2</v>
      </c>
      <c r="M48">
        <v>5.0000000000000001E-3</v>
      </c>
      <c r="N48">
        <v>6.9999999999999999E-4</v>
      </c>
      <c r="O48">
        <v>0</v>
      </c>
      <c r="P48" t="s">
        <v>2039</v>
      </c>
      <c r="Q48" t="s">
        <v>1957</v>
      </c>
      <c r="R48" t="s">
        <v>2040</v>
      </c>
      <c r="S48" t="s">
        <v>2057</v>
      </c>
      <c r="T48">
        <v>1</v>
      </c>
      <c r="U48">
        <v>1</v>
      </c>
      <c r="V48">
        <v>1</v>
      </c>
    </row>
    <row r="49" spans="1:22">
      <c r="A49">
        <v>47</v>
      </c>
      <c r="B49" t="s">
        <v>2041</v>
      </c>
      <c r="C49" t="s">
        <v>1959</v>
      </c>
      <c r="D49" t="s">
        <v>506</v>
      </c>
      <c r="E49" t="s">
        <v>2042</v>
      </c>
      <c r="F49" t="s">
        <v>2038</v>
      </c>
      <c r="G49" t="s">
        <v>378</v>
      </c>
      <c r="H49">
        <v>1</v>
      </c>
      <c r="I49">
        <v>0.31645000000000001</v>
      </c>
      <c r="J49">
        <v>0.4299</v>
      </c>
      <c r="K49">
        <v>0.18015</v>
      </c>
      <c r="L49">
        <v>0.06</v>
      </c>
      <c r="M49">
        <v>0.01</v>
      </c>
      <c r="N49">
        <v>3.0000000000000001E-3</v>
      </c>
      <c r="O49">
        <v>5.0000000000000001E-4</v>
      </c>
      <c r="P49" t="s">
        <v>2043</v>
      </c>
      <c r="Q49" t="s">
        <v>1962</v>
      </c>
      <c r="R49" t="s">
        <v>2044</v>
      </c>
      <c r="S49" t="s">
        <v>2057</v>
      </c>
      <c r="T49">
        <v>3</v>
      </c>
      <c r="U49">
        <v>2</v>
      </c>
      <c r="V49">
        <v>1</v>
      </c>
    </row>
    <row r="50" spans="1:22">
      <c r="A50">
        <v>48</v>
      </c>
      <c r="B50" t="s">
        <v>2045</v>
      </c>
      <c r="C50" t="s">
        <v>1964</v>
      </c>
      <c r="D50" t="s">
        <v>506</v>
      </c>
      <c r="E50" t="s">
        <v>2042</v>
      </c>
      <c r="F50" t="s">
        <v>2038</v>
      </c>
      <c r="G50" t="s">
        <v>378</v>
      </c>
      <c r="H50">
        <v>1</v>
      </c>
      <c r="I50">
        <v>0.13569999999999999</v>
      </c>
      <c r="J50">
        <v>0.26900000000000002</v>
      </c>
      <c r="K50">
        <v>0.43180000000000002</v>
      </c>
      <c r="L50">
        <v>0.13</v>
      </c>
      <c r="M50">
        <v>2.5000000000000001E-2</v>
      </c>
      <c r="N50">
        <v>7.0000000000000001E-3</v>
      </c>
      <c r="O50">
        <v>1.5E-3</v>
      </c>
      <c r="P50" t="s">
        <v>2046</v>
      </c>
      <c r="Q50" t="s">
        <v>1966</v>
      </c>
      <c r="R50" t="s">
        <v>2047</v>
      </c>
      <c r="S50" t="s">
        <v>2057</v>
      </c>
      <c r="T50">
        <v>6</v>
      </c>
      <c r="U50">
        <v>3</v>
      </c>
      <c r="V50">
        <v>1</v>
      </c>
    </row>
    <row r="51" spans="1:22">
      <c r="A51">
        <v>49</v>
      </c>
      <c r="B51" t="s">
        <v>2048</v>
      </c>
      <c r="C51" t="s">
        <v>515</v>
      </c>
      <c r="D51" t="s">
        <v>2049</v>
      </c>
      <c r="E51" t="s">
        <v>2050</v>
      </c>
      <c r="F51" t="s">
        <v>2048</v>
      </c>
      <c r="G51" t="s">
        <v>2051</v>
      </c>
      <c r="H51">
        <v>1</v>
      </c>
      <c r="I51">
        <v>0.9</v>
      </c>
      <c r="J51">
        <v>0.1</v>
      </c>
      <c r="K51">
        <v>0</v>
      </c>
      <c r="L51">
        <v>0</v>
      </c>
      <c r="M51">
        <v>0</v>
      </c>
      <c r="N51">
        <v>0</v>
      </c>
      <c r="O51">
        <v>0</v>
      </c>
      <c r="Q51" t="s">
        <v>499</v>
      </c>
      <c r="R51" t="s">
        <v>499</v>
      </c>
      <c r="S51" t="s">
        <v>2057</v>
      </c>
      <c r="T51">
        <v>1</v>
      </c>
      <c r="U51">
        <v>1</v>
      </c>
      <c r="V51">
        <v>0</v>
      </c>
    </row>
    <row r="52" spans="1:22">
      <c r="A52">
        <v>50</v>
      </c>
      <c r="B52" t="s">
        <v>2052</v>
      </c>
      <c r="C52" t="s">
        <v>516</v>
      </c>
      <c r="D52" t="s">
        <v>2049</v>
      </c>
      <c r="E52" t="s">
        <v>2053</v>
      </c>
      <c r="F52" t="s">
        <v>2052</v>
      </c>
      <c r="G52" t="s">
        <v>2051</v>
      </c>
      <c r="H52">
        <v>1</v>
      </c>
      <c r="I52">
        <v>0.75</v>
      </c>
      <c r="J52">
        <v>0.25</v>
      </c>
      <c r="K52">
        <v>0</v>
      </c>
      <c r="L52">
        <v>0</v>
      </c>
      <c r="M52">
        <v>0</v>
      </c>
      <c r="N52">
        <v>0</v>
      </c>
      <c r="O52">
        <v>0</v>
      </c>
      <c r="Q52" t="s">
        <v>499</v>
      </c>
      <c r="R52" t="s">
        <v>499</v>
      </c>
      <c r="S52" t="s">
        <v>2057</v>
      </c>
      <c r="T52">
        <v>1</v>
      </c>
      <c r="U52">
        <v>2</v>
      </c>
      <c r="V52">
        <v>0</v>
      </c>
    </row>
    <row r="53" spans="1:22">
      <c r="A53">
        <v>51</v>
      </c>
      <c r="B53" t="s">
        <v>2054</v>
      </c>
      <c r="C53" t="s">
        <v>517</v>
      </c>
      <c r="D53" t="s">
        <v>2049</v>
      </c>
      <c r="E53" t="s">
        <v>2055</v>
      </c>
      <c r="F53" t="s">
        <v>2054</v>
      </c>
      <c r="G53" t="s">
        <v>2051</v>
      </c>
      <c r="H53">
        <v>1</v>
      </c>
      <c r="I53">
        <v>0.6</v>
      </c>
      <c r="J53">
        <v>0.4</v>
      </c>
      <c r="K53">
        <v>0</v>
      </c>
      <c r="L53">
        <v>0</v>
      </c>
      <c r="M53">
        <v>0</v>
      </c>
      <c r="N53">
        <v>0</v>
      </c>
      <c r="O53">
        <v>0</v>
      </c>
      <c r="Q53" t="s">
        <v>499</v>
      </c>
      <c r="R53" t="s">
        <v>499</v>
      </c>
      <c r="S53" t="s">
        <v>2057</v>
      </c>
      <c r="T53">
        <v>1</v>
      </c>
      <c r="U53">
        <v>3</v>
      </c>
      <c r="V53">
        <v>0</v>
      </c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B34B-F76D-474E-AC00-2A3A9FBC1C49}">
  <sheetPr codeName="Sheet31"/>
  <dimension ref="A1:G11"/>
  <sheetViews>
    <sheetView workbookViewId="0"/>
    <sheetView workbookViewId="1"/>
  </sheetViews>
  <sheetFormatPr defaultRowHeight="16.5"/>
  <cols>
    <col min="2" max="2" width="9.625" bestFit="1" customWidth="1"/>
    <col min="3" max="3" width="15.375" bestFit="1" customWidth="1"/>
    <col min="4" max="4" width="14.625" bestFit="1" customWidth="1"/>
    <col min="5" max="5" width="15.125" bestFit="1" customWidth="1"/>
    <col min="6" max="6" width="15.375" bestFit="1" customWidth="1"/>
    <col min="7" max="7" width="16.125" bestFit="1" customWidth="1"/>
  </cols>
  <sheetData>
    <row r="1" spans="1:7">
      <c r="A1" s="10" t="s">
        <v>2061</v>
      </c>
      <c r="B1" s="10" t="s">
        <v>2062</v>
      </c>
      <c r="C1" s="10" t="s">
        <v>2063</v>
      </c>
      <c r="D1" s="10" t="s">
        <v>2064</v>
      </c>
      <c r="E1" s="10" t="s">
        <v>2065</v>
      </c>
      <c r="F1" s="10" t="s">
        <v>2066</v>
      </c>
      <c r="G1" s="10" t="s">
        <v>2067</v>
      </c>
    </row>
    <row r="2" spans="1:7">
      <c r="A2" s="30" t="s">
        <v>3691</v>
      </c>
      <c r="B2" s="30" t="s">
        <v>3692</v>
      </c>
      <c r="C2" s="30" t="s">
        <v>3693</v>
      </c>
      <c r="D2" s="30" t="s">
        <v>3694</v>
      </c>
      <c r="E2" s="30" t="s">
        <v>3695</v>
      </c>
      <c r="F2" s="30" t="s">
        <v>3696</v>
      </c>
      <c r="G2" s="30" t="s">
        <v>3697</v>
      </c>
    </row>
    <row r="3" spans="1:7">
      <c r="A3" s="1">
        <v>1</v>
      </c>
      <c r="B3" s="1">
        <v>0.14000000000000001</v>
      </c>
      <c r="C3" s="1">
        <v>5</v>
      </c>
      <c r="D3" s="1">
        <v>1</v>
      </c>
      <c r="E3" s="1">
        <v>1</v>
      </c>
      <c r="F3" s="1">
        <v>0.25</v>
      </c>
      <c r="G3" s="1">
        <v>0</v>
      </c>
    </row>
    <row r="4" spans="1:7">
      <c r="A4" s="1">
        <v>2</v>
      </c>
      <c r="B4" s="1">
        <v>0.13</v>
      </c>
      <c r="C4" s="1">
        <v>5</v>
      </c>
      <c r="D4" s="1">
        <v>1</v>
      </c>
      <c r="E4" s="1">
        <v>2</v>
      </c>
      <c r="F4" s="1">
        <v>0.25</v>
      </c>
      <c r="G4" s="1">
        <v>1E-3</v>
      </c>
    </row>
    <row r="5" spans="1:7">
      <c r="A5" s="1">
        <v>3</v>
      </c>
      <c r="B5" s="1">
        <v>0.12</v>
      </c>
      <c r="C5" s="1">
        <v>5</v>
      </c>
      <c r="D5" s="1">
        <v>2</v>
      </c>
      <c r="E5" s="1">
        <v>2</v>
      </c>
      <c r="F5" s="1">
        <v>0.25</v>
      </c>
      <c r="G5" s="1">
        <v>3.0000000000000001E-3</v>
      </c>
    </row>
    <row r="6" spans="1:7">
      <c r="A6" s="1">
        <v>4</v>
      </c>
      <c r="B6" s="1">
        <v>0.12</v>
      </c>
      <c r="C6" s="1">
        <v>5</v>
      </c>
      <c r="D6" s="1">
        <v>2</v>
      </c>
      <c r="E6" s="1">
        <v>3</v>
      </c>
      <c r="F6" s="1">
        <v>0.25</v>
      </c>
      <c r="G6" s="1">
        <v>5.0000000000000001E-3</v>
      </c>
    </row>
    <row r="7" spans="1:7">
      <c r="A7" s="1">
        <v>5</v>
      </c>
      <c r="B7" s="1">
        <v>0.11</v>
      </c>
      <c r="C7" s="1">
        <v>5</v>
      </c>
      <c r="D7" s="1">
        <v>3</v>
      </c>
      <c r="E7" s="1">
        <v>4</v>
      </c>
      <c r="F7" s="1">
        <v>0.25</v>
      </c>
      <c r="G7" s="1">
        <v>7.0000000000000001E-3</v>
      </c>
    </row>
    <row r="8" spans="1:7">
      <c r="A8" s="1">
        <v>6</v>
      </c>
      <c r="B8" s="1">
        <v>0.11</v>
      </c>
      <c r="C8" s="1">
        <v>5</v>
      </c>
      <c r="D8" s="1">
        <v>3</v>
      </c>
      <c r="E8" s="1">
        <v>5</v>
      </c>
      <c r="F8" s="1">
        <v>0.25</v>
      </c>
      <c r="G8" s="1">
        <v>0.01</v>
      </c>
    </row>
    <row r="9" spans="1:7">
      <c r="A9" s="1">
        <v>7</v>
      </c>
      <c r="B9" s="1">
        <v>0.1</v>
      </c>
      <c r="C9" s="1">
        <v>5</v>
      </c>
      <c r="D9" s="1">
        <v>4</v>
      </c>
      <c r="E9" s="1">
        <v>6</v>
      </c>
      <c r="F9" s="1">
        <v>0.25</v>
      </c>
      <c r="G9" s="1">
        <v>1.4999999999999999E-2</v>
      </c>
    </row>
    <row r="10" spans="1:7">
      <c r="A10" s="1">
        <v>8</v>
      </c>
      <c r="B10" s="1">
        <v>0.09</v>
      </c>
      <c r="C10" s="1">
        <v>5</v>
      </c>
      <c r="D10" s="1">
        <v>4</v>
      </c>
      <c r="E10" s="1">
        <v>7</v>
      </c>
      <c r="F10" s="1">
        <v>0.25</v>
      </c>
      <c r="G10" s="1">
        <v>0.02</v>
      </c>
    </row>
    <row r="11" spans="1:7">
      <c r="A11" s="1">
        <v>9</v>
      </c>
      <c r="B11" s="1">
        <v>0.08</v>
      </c>
      <c r="C11" s="1">
        <v>5</v>
      </c>
      <c r="D11" s="1">
        <v>5</v>
      </c>
      <c r="E11" s="1">
        <v>8</v>
      </c>
      <c r="F11" s="1">
        <v>0.25</v>
      </c>
      <c r="G11" s="1">
        <v>0.03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A216-359C-4941-90F7-A4C91F4125F9}">
  <sheetPr codeName="Sheet33"/>
  <dimension ref="A1:K6"/>
  <sheetViews>
    <sheetView workbookViewId="0"/>
    <sheetView workbookViewId="1"/>
  </sheetViews>
  <sheetFormatPr defaultRowHeight="16.5"/>
  <cols>
    <col min="1" max="1" width="12" bestFit="1" customWidth="1"/>
    <col min="2" max="2" width="12.625" bestFit="1" customWidth="1"/>
    <col min="3" max="3" width="9.625" bestFit="1" customWidth="1"/>
    <col min="4" max="4" width="10.625" style="57" bestFit="1" customWidth="1"/>
    <col min="5" max="5" width="13.625" bestFit="1" customWidth="1"/>
    <col min="6" max="6" width="17.625" bestFit="1" customWidth="1"/>
    <col min="7" max="7" width="19.625" bestFit="1" customWidth="1"/>
    <col min="8" max="8" width="22" bestFit="1" customWidth="1"/>
    <col min="9" max="9" width="23" bestFit="1" customWidth="1"/>
    <col min="10" max="10" width="21.75" bestFit="1" customWidth="1"/>
    <col min="11" max="11" width="23.75" bestFit="1" customWidth="1"/>
  </cols>
  <sheetData>
    <row r="1" spans="1:11">
      <c r="A1" s="9" t="s">
        <v>6785</v>
      </c>
      <c r="B1" s="9" t="s">
        <v>6786</v>
      </c>
      <c r="C1" s="9" t="s">
        <v>6787</v>
      </c>
      <c r="D1" s="67" t="s">
        <v>6831</v>
      </c>
      <c r="E1" s="9" t="s">
        <v>6788</v>
      </c>
      <c r="F1" s="9" t="s">
        <v>6793</v>
      </c>
      <c r="G1" s="9" t="s">
        <v>6801</v>
      </c>
      <c r="H1" s="9" t="s">
        <v>6795</v>
      </c>
      <c r="I1" s="9" t="s">
        <v>6796</v>
      </c>
      <c r="J1" s="9" t="s">
        <v>6797</v>
      </c>
      <c r="K1" s="9" t="s">
        <v>6841</v>
      </c>
    </row>
    <row r="2" spans="1:11">
      <c r="A2" s="19" t="s">
        <v>6789</v>
      </c>
      <c r="B2" s="19" t="s">
        <v>6790</v>
      </c>
      <c r="C2" s="19" t="s">
        <v>6791</v>
      </c>
      <c r="D2" s="68" t="s">
        <v>6844</v>
      </c>
      <c r="E2" s="19" t="s">
        <v>6792</v>
      </c>
      <c r="F2" s="19" t="s">
        <v>6794</v>
      </c>
      <c r="G2" s="19" t="s">
        <v>6827</v>
      </c>
      <c r="H2" s="19" t="s">
        <v>6798</v>
      </c>
      <c r="I2" s="19" t="s">
        <v>6799</v>
      </c>
      <c r="J2" s="19" t="s">
        <v>6800</v>
      </c>
      <c r="K2" s="19" t="s">
        <v>6842</v>
      </c>
    </row>
    <row r="3" spans="1:11">
      <c r="A3">
        <v>10001</v>
      </c>
      <c r="B3">
        <v>290</v>
      </c>
      <c r="D3" s="69" t="b">
        <v>1</v>
      </c>
      <c r="E3">
        <v>50</v>
      </c>
      <c r="F3">
        <v>1</v>
      </c>
      <c r="G3">
        <v>401</v>
      </c>
      <c r="H3" s="7">
        <v>30001</v>
      </c>
      <c r="I3" s="7">
        <v>30001</v>
      </c>
      <c r="J3" s="7">
        <v>20001</v>
      </c>
      <c r="K3" s="7">
        <v>100</v>
      </c>
    </row>
    <row r="4" spans="1:11">
      <c r="A4">
        <v>10002</v>
      </c>
      <c r="B4">
        <v>292</v>
      </c>
      <c r="D4" s="69" t="b">
        <v>1</v>
      </c>
      <c r="E4">
        <v>40</v>
      </c>
      <c r="F4">
        <v>1</v>
      </c>
      <c r="G4">
        <v>402</v>
      </c>
      <c r="H4" s="7">
        <v>30002</v>
      </c>
      <c r="I4" s="7">
        <v>30002</v>
      </c>
      <c r="J4" s="7">
        <v>20002</v>
      </c>
      <c r="K4" s="7">
        <v>100</v>
      </c>
    </row>
    <row r="5" spans="1:11">
      <c r="A5">
        <v>10003</v>
      </c>
      <c r="B5">
        <v>293</v>
      </c>
      <c r="D5" s="69" t="b">
        <v>1</v>
      </c>
      <c r="E5">
        <v>30</v>
      </c>
      <c r="F5">
        <v>1</v>
      </c>
      <c r="G5">
        <v>403</v>
      </c>
      <c r="H5" s="7">
        <v>30003</v>
      </c>
      <c r="I5" s="7">
        <v>30003</v>
      </c>
      <c r="J5" s="7">
        <v>20003</v>
      </c>
      <c r="K5" s="7">
        <v>100</v>
      </c>
    </row>
    <row r="6" spans="1:11">
      <c r="A6">
        <v>10004</v>
      </c>
      <c r="B6">
        <v>209</v>
      </c>
      <c r="D6" s="69" t="b">
        <v>0</v>
      </c>
      <c r="E6">
        <v>100</v>
      </c>
      <c r="F6">
        <v>1</v>
      </c>
      <c r="G6">
        <v>404</v>
      </c>
      <c r="H6" s="7">
        <v>30004</v>
      </c>
      <c r="I6" s="7">
        <v>30004</v>
      </c>
      <c r="J6" s="7">
        <v>20004</v>
      </c>
      <c r="K6" s="7">
        <v>200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3EC4C-C22D-4DFE-897F-BA30109680F2}">
  <dimension ref="A1:K12"/>
  <sheetViews>
    <sheetView workbookViewId="0"/>
    <sheetView workbookViewId="1"/>
  </sheetViews>
  <sheetFormatPr defaultColWidth="20.75" defaultRowHeight="16.5"/>
  <cols>
    <col min="1" max="1" width="12" bestFit="1" customWidth="1"/>
    <col min="2" max="2" width="13.375" bestFit="1" customWidth="1"/>
    <col min="3" max="3" width="14.375" bestFit="1" customWidth="1"/>
    <col min="4" max="11" width="14.625" bestFit="1" customWidth="1"/>
  </cols>
  <sheetData>
    <row r="1" spans="1:11">
      <c r="A1" s="9" t="s">
        <v>6785</v>
      </c>
      <c r="B1" s="9" t="s">
        <v>6803</v>
      </c>
      <c r="C1" s="9" t="s">
        <v>6805</v>
      </c>
      <c r="D1" s="9" t="s">
        <v>6807</v>
      </c>
      <c r="E1" s="9" t="s">
        <v>6809</v>
      </c>
      <c r="F1" s="9" t="s">
        <v>6811</v>
      </c>
      <c r="G1" s="9" t="s">
        <v>6813</v>
      </c>
      <c r="H1" s="9" t="s">
        <v>6815</v>
      </c>
      <c r="I1" s="9" t="s">
        <v>6817</v>
      </c>
      <c r="J1" s="9" t="s">
        <v>6819</v>
      </c>
      <c r="K1" s="9" t="s">
        <v>6821</v>
      </c>
    </row>
    <row r="2" spans="1:11">
      <c r="A2" s="19" t="s">
        <v>6789</v>
      </c>
      <c r="B2" s="19" t="s">
        <v>6804</v>
      </c>
      <c r="C2" s="19" t="s">
        <v>6806</v>
      </c>
      <c r="D2" s="19" t="s">
        <v>6808</v>
      </c>
      <c r="E2" s="19" t="s">
        <v>6810</v>
      </c>
      <c r="F2" s="19" t="s">
        <v>6812</v>
      </c>
      <c r="G2" s="19" t="s">
        <v>6814</v>
      </c>
      <c r="H2" s="19" t="s">
        <v>6816</v>
      </c>
      <c r="I2" s="19" t="s">
        <v>6818</v>
      </c>
      <c r="J2" s="19" t="s">
        <v>6820</v>
      </c>
      <c r="K2" s="19" t="s">
        <v>6822</v>
      </c>
    </row>
    <row r="3" spans="1:11">
      <c r="A3" s="7">
        <v>10001</v>
      </c>
      <c r="B3" s="7">
        <v>1</v>
      </c>
      <c r="C3" s="7">
        <v>3000000</v>
      </c>
      <c r="D3" s="7">
        <v>250000</v>
      </c>
      <c r="E3" s="7">
        <v>200000</v>
      </c>
      <c r="F3" s="7">
        <v>150000</v>
      </c>
      <c r="G3" s="7">
        <v>50000</v>
      </c>
      <c r="H3" s="7">
        <v>40000</v>
      </c>
      <c r="I3" s="7">
        <v>10000</v>
      </c>
      <c r="J3" s="7">
        <v>0</v>
      </c>
      <c r="K3" s="7">
        <v>0</v>
      </c>
    </row>
    <row r="4" spans="1:11">
      <c r="A4" s="7">
        <v>10001</v>
      </c>
      <c r="B4" s="7">
        <v>2</v>
      </c>
      <c r="C4" s="7">
        <v>3000000</v>
      </c>
      <c r="D4" s="7">
        <v>200000</v>
      </c>
      <c r="E4" s="7">
        <v>250000</v>
      </c>
      <c r="F4" s="7">
        <v>100000</v>
      </c>
      <c r="G4" s="7">
        <v>100000</v>
      </c>
      <c r="H4" s="7">
        <v>40000</v>
      </c>
      <c r="I4" s="7">
        <v>10000</v>
      </c>
      <c r="J4" s="7">
        <v>0</v>
      </c>
      <c r="K4" s="7">
        <v>0</v>
      </c>
    </row>
    <row r="5" spans="1:11">
      <c r="A5" s="7">
        <v>10001</v>
      </c>
      <c r="B5" s="7">
        <v>3</v>
      </c>
      <c r="C5" s="7">
        <v>3000000</v>
      </c>
      <c r="D5" s="7">
        <v>250000</v>
      </c>
      <c r="E5" s="7">
        <v>200000</v>
      </c>
      <c r="F5" s="7">
        <v>150000</v>
      </c>
      <c r="G5" s="7">
        <v>50000</v>
      </c>
      <c r="H5" s="7">
        <v>40000</v>
      </c>
      <c r="I5" s="7">
        <v>10000</v>
      </c>
      <c r="J5" s="7">
        <v>0</v>
      </c>
      <c r="K5" s="7">
        <v>0</v>
      </c>
    </row>
    <row r="6" spans="1:11">
      <c r="A6" s="7">
        <v>10001</v>
      </c>
      <c r="B6" s="7">
        <v>4</v>
      </c>
      <c r="C6" s="7">
        <v>3000000</v>
      </c>
      <c r="D6" s="7">
        <v>200000</v>
      </c>
      <c r="E6" s="7">
        <v>250000</v>
      </c>
      <c r="F6" s="7">
        <v>100000</v>
      </c>
      <c r="G6" s="7">
        <v>100000</v>
      </c>
      <c r="H6" s="7">
        <v>40000</v>
      </c>
      <c r="I6" s="7">
        <v>10000</v>
      </c>
      <c r="J6" s="7">
        <v>0</v>
      </c>
      <c r="K6" s="7">
        <v>0</v>
      </c>
    </row>
    <row r="7" spans="1:11">
      <c r="A7" s="7">
        <v>10001</v>
      </c>
      <c r="B7" s="7">
        <v>5</v>
      </c>
      <c r="C7" s="7">
        <v>3000000</v>
      </c>
      <c r="D7" s="7">
        <v>250000</v>
      </c>
      <c r="E7" s="7">
        <v>200000</v>
      </c>
      <c r="F7" s="7">
        <v>150000</v>
      </c>
      <c r="G7" s="7">
        <v>50000</v>
      </c>
      <c r="H7" s="7">
        <v>40000</v>
      </c>
      <c r="I7" s="7">
        <v>10000</v>
      </c>
      <c r="J7" s="7">
        <v>0</v>
      </c>
      <c r="K7" s="7">
        <v>0</v>
      </c>
    </row>
    <row r="8" spans="1:11">
      <c r="A8" s="7">
        <v>10002</v>
      </c>
      <c r="B8" s="7">
        <v>1</v>
      </c>
      <c r="C8" s="7">
        <v>4000000</v>
      </c>
      <c r="D8" s="7">
        <v>250000</v>
      </c>
      <c r="E8" s="7">
        <v>200000</v>
      </c>
      <c r="F8" s="7">
        <v>150000</v>
      </c>
      <c r="G8" s="7">
        <v>50000</v>
      </c>
      <c r="H8" s="7">
        <v>40000</v>
      </c>
      <c r="I8" s="7">
        <v>10000</v>
      </c>
      <c r="J8" s="7">
        <v>0</v>
      </c>
      <c r="K8" s="7">
        <v>0</v>
      </c>
    </row>
    <row r="9" spans="1:11">
      <c r="A9" s="7">
        <v>10002</v>
      </c>
      <c r="B9" s="7">
        <v>2</v>
      </c>
      <c r="C9" s="7">
        <v>4000000</v>
      </c>
      <c r="D9" s="7">
        <v>200000</v>
      </c>
      <c r="E9" s="7">
        <v>250000</v>
      </c>
      <c r="F9" s="7">
        <v>100000</v>
      </c>
      <c r="G9" s="7">
        <v>100000</v>
      </c>
      <c r="H9" s="7">
        <v>40000</v>
      </c>
      <c r="I9" s="7">
        <v>10000</v>
      </c>
      <c r="J9" s="7">
        <v>0</v>
      </c>
      <c r="K9" s="7">
        <v>0</v>
      </c>
    </row>
    <row r="10" spans="1:11">
      <c r="A10" s="7">
        <v>10003</v>
      </c>
      <c r="B10" s="7">
        <v>1</v>
      </c>
      <c r="C10" s="7">
        <v>4000000</v>
      </c>
      <c r="D10" s="7">
        <v>250000</v>
      </c>
      <c r="E10" s="7">
        <v>200000</v>
      </c>
      <c r="F10" s="7">
        <v>150000</v>
      </c>
      <c r="G10" s="7">
        <v>50000</v>
      </c>
      <c r="H10" s="7">
        <v>40000</v>
      </c>
      <c r="I10" s="7">
        <v>10000</v>
      </c>
      <c r="J10" s="7">
        <v>0</v>
      </c>
      <c r="K10" s="7">
        <v>0</v>
      </c>
    </row>
    <row r="11" spans="1:11">
      <c r="A11" s="7">
        <v>10003</v>
      </c>
      <c r="B11" s="7">
        <v>2</v>
      </c>
      <c r="C11" s="7">
        <v>4000000</v>
      </c>
      <c r="D11" s="7">
        <v>200000</v>
      </c>
      <c r="E11" s="7">
        <v>250000</v>
      </c>
      <c r="F11" s="7">
        <v>100000</v>
      </c>
      <c r="G11" s="7">
        <v>100000</v>
      </c>
      <c r="H11" s="7">
        <v>40000</v>
      </c>
      <c r="I11" s="7">
        <v>10000</v>
      </c>
      <c r="J11" s="7">
        <v>0</v>
      </c>
      <c r="K11" s="7">
        <v>0</v>
      </c>
    </row>
    <row r="12" spans="1:11">
      <c r="A12" s="7">
        <v>10004</v>
      </c>
      <c r="B12" s="7">
        <v>1</v>
      </c>
      <c r="C12" s="7">
        <v>3000000</v>
      </c>
      <c r="D12" s="7">
        <v>250000</v>
      </c>
      <c r="E12" s="7">
        <v>200000</v>
      </c>
      <c r="F12" s="7">
        <v>150000</v>
      </c>
      <c r="G12" s="7">
        <v>50000</v>
      </c>
      <c r="H12" s="7">
        <v>40000</v>
      </c>
      <c r="I12" s="7">
        <v>10000</v>
      </c>
      <c r="J12" s="7">
        <v>0</v>
      </c>
      <c r="K12" s="7">
        <v>0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94EDA-A163-4CD5-945C-97B9556B7067}">
  <dimension ref="A1:C345"/>
  <sheetViews>
    <sheetView workbookViewId="0"/>
    <sheetView workbookViewId="1"/>
  </sheetViews>
  <sheetFormatPr defaultRowHeight="16.5"/>
  <cols>
    <col min="1" max="1" width="13.125" bestFit="1" customWidth="1"/>
    <col min="2" max="2" width="12.5" bestFit="1" customWidth="1"/>
    <col min="3" max="3" width="13.25" bestFit="1" customWidth="1"/>
  </cols>
  <sheetData>
    <row r="1" spans="1:3">
      <c r="A1" s="9" t="s">
        <v>6785</v>
      </c>
      <c r="B1" s="9" t="s">
        <v>6824</v>
      </c>
      <c r="C1" s="9" t="s">
        <v>6825</v>
      </c>
    </row>
    <row r="2" spans="1:3">
      <c r="A2" s="19" t="s">
        <v>7</v>
      </c>
      <c r="B2" s="19" t="s">
        <v>6826</v>
      </c>
      <c r="C2" s="19" t="s">
        <v>3544</v>
      </c>
    </row>
    <row r="3" spans="1:3">
      <c r="A3">
        <v>20001</v>
      </c>
      <c r="B3">
        <v>10101026</v>
      </c>
      <c r="C3">
        <v>0</v>
      </c>
    </row>
    <row r="4" spans="1:3">
      <c r="A4">
        <v>20001</v>
      </c>
      <c r="B4">
        <v>10101027</v>
      </c>
      <c r="C4">
        <v>0</v>
      </c>
    </row>
    <row r="5" spans="1:3">
      <c r="A5">
        <v>20001</v>
      </c>
      <c r="B5">
        <v>10101028</v>
      </c>
      <c r="C5">
        <v>0</v>
      </c>
    </row>
    <row r="6" spans="1:3">
      <c r="A6">
        <v>20001</v>
      </c>
      <c r="B6">
        <v>10101029</v>
      </c>
      <c r="C6">
        <v>0</v>
      </c>
    </row>
    <row r="7" spans="1:3">
      <c r="A7">
        <v>20001</v>
      </c>
      <c r="B7">
        <v>10101030</v>
      </c>
      <c r="C7">
        <v>0</v>
      </c>
    </row>
    <row r="8" spans="1:3">
      <c r="A8">
        <v>20001</v>
      </c>
      <c r="B8">
        <v>10102026</v>
      </c>
      <c r="C8">
        <v>0</v>
      </c>
    </row>
    <row r="9" spans="1:3">
      <c r="A9">
        <v>20001</v>
      </c>
      <c r="B9">
        <v>10102027</v>
      </c>
      <c r="C9">
        <v>0</v>
      </c>
    </row>
    <row r="10" spans="1:3">
      <c r="A10">
        <v>20001</v>
      </c>
      <c r="B10">
        <v>10102028</v>
      </c>
      <c r="C10">
        <v>0</v>
      </c>
    </row>
    <row r="11" spans="1:3">
      <c r="A11">
        <v>20001</v>
      </c>
      <c r="B11">
        <v>10102029</v>
      </c>
      <c r="C11">
        <v>0</v>
      </c>
    </row>
    <row r="12" spans="1:3">
      <c r="A12">
        <v>20001</v>
      </c>
      <c r="B12">
        <v>10102030</v>
      </c>
      <c r="C12">
        <v>0</v>
      </c>
    </row>
    <row r="13" spans="1:3">
      <c r="A13">
        <v>20001</v>
      </c>
      <c r="B13">
        <v>10103026</v>
      </c>
      <c r="C13">
        <v>0</v>
      </c>
    </row>
    <row r="14" spans="1:3">
      <c r="A14">
        <v>20001</v>
      </c>
      <c r="B14">
        <v>10103027</v>
      </c>
      <c r="C14">
        <v>0</v>
      </c>
    </row>
    <row r="15" spans="1:3">
      <c r="A15">
        <v>20001</v>
      </c>
      <c r="B15">
        <v>10103028</v>
      </c>
      <c r="C15">
        <v>0</v>
      </c>
    </row>
    <row r="16" spans="1:3">
      <c r="A16">
        <v>20001</v>
      </c>
      <c r="B16">
        <v>10103029</v>
      </c>
      <c r="C16">
        <v>0</v>
      </c>
    </row>
    <row r="17" spans="1:3">
      <c r="A17">
        <v>20001</v>
      </c>
      <c r="B17">
        <v>10103030</v>
      </c>
      <c r="C17">
        <v>0</v>
      </c>
    </row>
    <row r="18" spans="1:3">
      <c r="A18">
        <v>30001</v>
      </c>
      <c r="B18">
        <v>10101001</v>
      </c>
      <c r="C18">
        <v>1</v>
      </c>
    </row>
    <row r="19" spans="1:3">
      <c r="A19">
        <v>30001</v>
      </c>
      <c r="B19">
        <v>10101002</v>
      </c>
      <c r="C19">
        <v>1</v>
      </c>
    </row>
    <row r="20" spans="1:3">
      <c r="A20">
        <v>30001</v>
      </c>
      <c r="B20">
        <v>10101003</v>
      </c>
      <c r="C20">
        <v>1</v>
      </c>
    </row>
    <row r="21" spans="1:3">
      <c r="A21">
        <v>30001</v>
      </c>
      <c r="B21">
        <v>10101004</v>
      </c>
      <c r="C21">
        <v>1</v>
      </c>
    </row>
    <row r="22" spans="1:3">
      <c r="A22">
        <v>30001</v>
      </c>
      <c r="B22">
        <v>10101005</v>
      </c>
      <c r="C22">
        <v>1</v>
      </c>
    </row>
    <row r="23" spans="1:3">
      <c r="A23">
        <v>30001</v>
      </c>
      <c r="B23">
        <v>10101006</v>
      </c>
      <c r="C23">
        <f>C18+1</f>
        <v>2</v>
      </c>
    </row>
    <row r="24" spans="1:3">
      <c r="A24">
        <v>30001</v>
      </c>
      <c r="B24">
        <v>10101007</v>
      </c>
      <c r="C24">
        <f t="shared" ref="C24:C52" si="0">C19+1</f>
        <v>2</v>
      </c>
    </row>
    <row r="25" spans="1:3">
      <c r="A25">
        <v>30001</v>
      </c>
      <c r="B25">
        <v>10101008</v>
      </c>
      <c r="C25">
        <f t="shared" si="0"/>
        <v>2</v>
      </c>
    </row>
    <row r="26" spans="1:3">
      <c r="A26">
        <v>30001</v>
      </c>
      <c r="B26">
        <v>10101009</v>
      </c>
      <c r="C26">
        <f t="shared" si="0"/>
        <v>2</v>
      </c>
    </row>
    <row r="27" spans="1:3">
      <c r="A27">
        <v>30001</v>
      </c>
      <c r="B27">
        <v>10101010</v>
      </c>
      <c r="C27">
        <f t="shared" si="0"/>
        <v>2</v>
      </c>
    </row>
    <row r="28" spans="1:3">
      <c r="A28">
        <v>30001</v>
      </c>
      <c r="B28">
        <v>10101011</v>
      </c>
      <c r="C28">
        <f t="shared" si="0"/>
        <v>3</v>
      </c>
    </row>
    <row r="29" spans="1:3">
      <c r="A29">
        <v>30001</v>
      </c>
      <c r="B29">
        <v>10101012</v>
      </c>
      <c r="C29">
        <f t="shared" si="0"/>
        <v>3</v>
      </c>
    </row>
    <row r="30" spans="1:3">
      <c r="A30">
        <v>30001</v>
      </c>
      <c r="B30">
        <v>10101013</v>
      </c>
      <c r="C30">
        <f t="shared" si="0"/>
        <v>3</v>
      </c>
    </row>
    <row r="31" spans="1:3">
      <c r="A31">
        <v>30001</v>
      </c>
      <c r="B31">
        <v>10101014</v>
      </c>
      <c r="C31">
        <f t="shared" si="0"/>
        <v>3</v>
      </c>
    </row>
    <row r="32" spans="1:3">
      <c r="A32">
        <v>30001</v>
      </c>
      <c r="B32">
        <v>10101015</v>
      </c>
      <c r="C32">
        <f t="shared" si="0"/>
        <v>3</v>
      </c>
    </row>
    <row r="33" spans="1:3">
      <c r="A33">
        <v>30001</v>
      </c>
      <c r="B33">
        <v>10101016</v>
      </c>
      <c r="C33">
        <f t="shared" si="0"/>
        <v>4</v>
      </c>
    </row>
    <row r="34" spans="1:3">
      <c r="A34">
        <v>30001</v>
      </c>
      <c r="B34">
        <v>10101017</v>
      </c>
      <c r="C34">
        <f t="shared" si="0"/>
        <v>4</v>
      </c>
    </row>
    <row r="35" spans="1:3">
      <c r="A35">
        <v>30001</v>
      </c>
      <c r="B35">
        <v>10101018</v>
      </c>
      <c r="C35">
        <f t="shared" si="0"/>
        <v>4</v>
      </c>
    </row>
    <row r="36" spans="1:3">
      <c r="A36">
        <v>30001</v>
      </c>
      <c r="B36">
        <v>10101019</v>
      </c>
      <c r="C36">
        <f t="shared" si="0"/>
        <v>4</v>
      </c>
    </row>
    <row r="37" spans="1:3">
      <c r="A37">
        <v>30001</v>
      </c>
      <c r="B37">
        <v>10101020</v>
      </c>
      <c r="C37">
        <f t="shared" si="0"/>
        <v>4</v>
      </c>
    </row>
    <row r="38" spans="1:3">
      <c r="A38">
        <v>30001</v>
      </c>
      <c r="B38">
        <v>10101021</v>
      </c>
      <c r="C38">
        <f t="shared" si="0"/>
        <v>5</v>
      </c>
    </row>
    <row r="39" spans="1:3">
      <c r="A39">
        <v>30001</v>
      </c>
      <c r="B39">
        <v>10101022</v>
      </c>
      <c r="C39">
        <f t="shared" si="0"/>
        <v>5</v>
      </c>
    </row>
    <row r="40" spans="1:3">
      <c r="A40">
        <v>30001</v>
      </c>
      <c r="B40">
        <v>10101023</v>
      </c>
      <c r="C40">
        <f t="shared" si="0"/>
        <v>5</v>
      </c>
    </row>
    <row r="41" spans="1:3">
      <c r="A41">
        <v>30001</v>
      </c>
      <c r="B41">
        <v>10101024</v>
      </c>
      <c r="C41">
        <f t="shared" si="0"/>
        <v>5</v>
      </c>
    </row>
    <row r="42" spans="1:3">
      <c r="A42">
        <v>30001</v>
      </c>
      <c r="B42">
        <v>10101025</v>
      </c>
      <c r="C42">
        <f t="shared" si="0"/>
        <v>5</v>
      </c>
    </row>
    <row r="43" spans="1:3">
      <c r="A43">
        <v>30001</v>
      </c>
      <c r="B43">
        <v>10101026</v>
      </c>
      <c r="C43">
        <f t="shared" si="0"/>
        <v>6</v>
      </c>
    </row>
    <row r="44" spans="1:3">
      <c r="A44">
        <v>30001</v>
      </c>
      <c r="B44">
        <v>10101027</v>
      </c>
      <c r="C44">
        <f t="shared" si="0"/>
        <v>6</v>
      </c>
    </row>
    <row r="45" spans="1:3">
      <c r="A45">
        <v>30001</v>
      </c>
      <c r="B45">
        <v>10101028</v>
      </c>
      <c r="C45">
        <f t="shared" si="0"/>
        <v>6</v>
      </c>
    </row>
    <row r="46" spans="1:3">
      <c r="A46">
        <v>30001</v>
      </c>
      <c r="B46">
        <v>10101029</v>
      </c>
      <c r="C46">
        <f t="shared" si="0"/>
        <v>6</v>
      </c>
    </row>
    <row r="47" spans="1:3">
      <c r="A47">
        <v>30001</v>
      </c>
      <c r="B47">
        <v>10101030</v>
      </c>
      <c r="C47">
        <f t="shared" si="0"/>
        <v>6</v>
      </c>
    </row>
    <row r="48" spans="1:3">
      <c r="A48">
        <v>30001</v>
      </c>
      <c r="B48">
        <v>10101031</v>
      </c>
      <c r="C48">
        <f t="shared" si="0"/>
        <v>7</v>
      </c>
    </row>
    <row r="49" spans="1:3">
      <c r="A49">
        <v>30001</v>
      </c>
      <c r="B49">
        <v>10101032</v>
      </c>
      <c r="C49">
        <f t="shared" si="0"/>
        <v>7</v>
      </c>
    </row>
    <row r="50" spans="1:3">
      <c r="A50">
        <v>30001</v>
      </c>
      <c r="B50">
        <v>10101033</v>
      </c>
      <c r="C50">
        <f t="shared" si="0"/>
        <v>7</v>
      </c>
    </row>
    <row r="51" spans="1:3">
      <c r="A51">
        <v>30001</v>
      </c>
      <c r="B51">
        <v>10101034</v>
      </c>
      <c r="C51">
        <f t="shared" si="0"/>
        <v>7</v>
      </c>
    </row>
    <row r="52" spans="1:3">
      <c r="A52">
        <v>30001</v>
      </c>
      <c r="B52">
        <v>10101035</v>
      </c>
      <c r="C52">
        <f t="shared" si="0"/>
        <v>7</v>
      </c>
    </row>
    <row r="53" spans="1:3">
      <c r="A53">
        <v>30001</v>
      </c>
      <c r="B53">
        <v>10102001</v>
      </c>
      <c r="C53">
        <v>1</v>
      </c>
    </row>
    <row r="54" spans="1:3">
      <c r="A54">
        <v>30001</v>
      </c>
      <c r="B54">
        <v>10102002</v>
      </c>
      <c r="C54">
        <v>1</v>
      </c>
    </row>
    <row r="55" spans="1:3">
      <c r="A55">
        <v>30001</v>
      </c>
      <c r="B55">
        <v>10102003</v>
      </c>
      <c r="C55">
        <v>1</v>
      </c>
    </row>
    <row r="56" spans="1:3">
      <c r="A56">
        <v>30001</v>
      </c>
      <c r="B56">
        <v>10102004</v>
      </c>
      <c r="C56">
        <v>1</v>
      </c>
    </row>
    <row r="57" spans="1:3">
      <c r="A57">
        <v>30001</v>
      </c>
      <c r="B57">
        <v>10102005</v>
      </c>
      <c r="C57">
        <v>1</v>
      </c>
    </row>
    <row r="58" spans="1:3">
      <c r="A58">
        <v>30001</v>
      </c>
      <c r="B58">
        <v>10102006</v>
      </c>
      <c r="C58">
        <f>C53+1</f>
        <v>2</v>
      </c>
    </row>
    <row r="59" spans="1:3">
      <c r="A59">
        <v>30001</v>
      </c>
      <c r="B59">
        <v>10102007</v>
      </c>
      <c r="C59">
        <f t="shared" ref="C59:C87" si="1">C54+1</f>
        <v>2</v>
      </c>
    </row>
    <row r="60" spans="1:3">
      <c r="A60">
        <v>30001</v>
      </c>
      <c r="B60">
        <v>10102008</v>
      </c>
      <c r="C60">
        <f t="shared" si="1"/>
        <v>2</v>
      </c>
    </row>
    <row r="61" spans="1:3">
      <c r="A61">
        <v>30001</v>
      </c>
      <c r="B61">
        <v>10102009</v>
      </c>
      <c r="C61">
        <f t="shared" si="1"/>
        <v>2</v>
      </c>
    </row>
    <row r="62" spans="1:3">
      <c r="A62">
        <v>30001</v>
      </c>
      <c r="B62">
        <v>10102010</v>
      </c>
      <c r="C62">
        <f t="shared" si="1"/>
        <v>2</v>
      </c>
    </row>
    <row r="63" spans="1:3">
      <c r="A63">
        <v>30001</v>
      </c>
      <c r="B63">
        <v>10102011</v>
      </c>
      <c r="C63">
        <f t="shared" si="1"/>
        <v>3</v>
      </c>
    </row>
    <row r="64" spans="1:3">
      <c r="A64">
        <v>30001</v>
      </c>
      <c r="B64">
        <v>10102012</v>
      </c>
      <c r="C64">
        <f t="shared" si="1"/>
        <v>3</v>
      </c>
    </row>
    <row r="65" spans="1:3">
      <c r="A65">
        <v>30001</v>
      </c>
      <c r="B65">
        <v>10102013</v>
      </c>
      <c r="C65">
        <f t="shared" si="1"/>
        <v>3</v>
      </c>
    </row>
    <row r="66" spans="1:3">
      <c r="A66">
        <v>30001</v>
      </c>
      <c r="B66">
        <v>10102014</v>
      </c>
      <c r="C66">
        <f t="shared" si="1"/>
        <v>3</v>
      </c>
    </row>
    <row r="67" spans="1:3">
      <c r="A67">
        <v>30001</v>
      </c>
      <c r="B67">
        <v>10102015</v>
      </c>
      <c r="C67">
        <f t="shared" si="1"/>
        <v>3</v>
      </c>
    </row>
    <row r="68" spans="1:3">
      <c r="A68">
        <v>30001</v>
      </c>
      <c r="B68">
        <v>10102016</v>
      </c>
      <c r="C68">
        <f t="shared" si="1"/>
        <v>4</v>
      </c>
    </row>
    <row r="69" spans="1:3">
      <c r="A69">
        <v>30001</v>
      </c>
      <c r="B69">
        <v>10102017</v>
      </c>
      <c r="C69">
        <f t="shared" si="1"/>
        <v>4</v>
      </c>
    </row>
    <row r="70" spans="1:3">
      <c r="A70">
        <v>30001</v>
      </c>
      <c r="B70">
        <v>10102018</v>
      </c>
      <c r="C70">
        <f t="shared" si="1"/>
        <v>4</v>
      </c>
    </row>
    <row r="71" spans="1:3">
      <c r="A71">
        <v>30001</v>
      </c>
      <c r="B71">
        <v>10102019</v>
      </c>
      <c r="C71">
        <f t="shared" si="1"/>
        <v>4</v>
      </c>
    </row>
    <row r="72" spans="1:3">
      <c r="A72">
        <v>30001</v>
      </c>
      <c r="B72">
        <v>10102020</v>
      </c>
      <c r="C72">
        <f t="shared" si="1"/>
        <v>4</v>
      </c>
    </row>
    <row r="73" spans="1:3">
      <c r="A73">
        <v>30001</v>
      </c>
      <c r="B73">
        <v>10102021</v>
      </c>
      <c r="C73">
        <f t="shared" si="1"/>
        <v>5</v>
      </c>
    </row>
    <row r="74" spans="1:3">
      <c r="A74">
        <v>30001</v>
      </c>
      <c r="B74">
        <v>10102022</v>
      </c>
      <c r="C74">
        <f t="shared" si="1"/>
        <v>5</v>
      </c>
    </row>
    <row r="75" spans="1:3">
      <c r="A75">
        <v>30001</v>
      </c>
      <c r="B75">
        <v>10102023</v>
      </c>
      <c r="C75">
        <f t="shared" si="1"/>
        <v>5</v>
      </c>
    </row>
    <row r="76" spans="1:3">
      <c r="A76">
        <v>30001</v>
      </c>
      <c r="B76">
        <v>10102024</v>
      </c>
      <c r="C76">
        <f t="shared" si="1"/>
        <v>5</v>
      </c>
    </row>
    <row r="77" spans="1:3">
      <c r="A77">
        <v>30001</v>
      </c>
      <c r="B77">
        <v>10102025</v>
      </c>
      <c r="C77">
        <f t="shared" si="1"/>
        <v>5</v>
      </c>
    </row>
    <row r="78" spans="1:3">
      <c r="A78">
        <v>30001</v>
      </c>
      <c r="B78">
        <v>10102026</v>
      </c>
      <c r="C78">
        <f t="shared" si="1"/>
        <v>6</v>
      </c>
    </row>
    <row r="79" spans="1:3">
      <c r="A79">
        <v>30001</v>
      </c>
      <c r="B79">
        <v>10102027</v>
      </c>
      <c r="C79">
        <f t="shared" si="1"/>
        <v>6</v>
      </c>
    </row>
    <row r="80" spans="1:3">
      <c r="A80">
        <v>30001</v>
      </c>
      <c r="B80">
        <v>10102028</v>
      </c>
      <c r="C80">
        <f t="shared" si="1"/>
        <v>6</v>
      </c>
    </row>
    <row r="81" spans="1:3">
      <c r="A81">
        <v>30001</v>
      </c>
      <c r="B81">
        <v>10102029</v>
      </c>
      <c r="C81">
        <f t="shared" si="1"/>
        <v>6</v>
      </c>
    </row>
    <row r="82" spans="1:3">
      <c r="A82">
        <v>30001</v>
      </c>
      <c r="B82">
        <v>10102030</v>
      </c>
      <c r="C82">
        <f t="shared" si="1"/>
        <v>6</v>
      </c>
    </row>
    <row r="83" spans="1:3">
      <c r="A83">
        <v>30001</v>
      </c>
      <c r="B83">
        <v>10102031</v>
      </c>
      <c r="C83">
        <f t="shared" si="1"/>
        <v>7</v>
      </c>
    </row>
    <row r="84" spans="1:3">
      <c r="A84">
        <v>30001</v>
      </c>
      <c r="B84">
        <v>10102032</v>
      </c>
      <c r="C84">
        <f t="shared" si="1"/>
        <v>7</v>
      </c>
    </row>
    <row r="85" spans="1:3">
      <c r="A85">
        <v>30001</v>
      </c>
      <c r="B85">
        <v>10102033</v>
      </c>
      <c r="C85">
        <f t="shared" si="1"/>
        <v>7</v>
      </c>
    </row>
    <row r="86" spans="1:3">
      <c r="A86">
        <v>30001</v>
      </c>
      <c r="B86">
        <v>10102034</v>
      </c>
      <c r="C86">
        <f t="shared" si="1"/>
        <v>7</v>
      </c>
    </row>
    <row r="87" spans="1:3">
      <c r="A87">
        <v>30001</v>
      </c>
      <c r="B87">
        <v>10102035</v>
      </c>
      <c r="C87">
        <f t="shared" si="1"/>
        <v>7</v>
      </c>
    </row>
    <row r="88" spans="1:3">
      <c r="A88">
        <v>30001</v>
      </c>
      <c r="B88">
        <v>10103001</v>
      </c>
      <c r="C88">
        <v>1</v>
      </c>
    </row>
    <row r="89" spans="1:3">
      <c r="A89">
        <v>30001</v>
      </c>
      <c r="B89">
        <v>10103002</v>
      </c>
      <c r="C89">
        <v>1</v>
      </c>
    </row>
    <row r="90" spans="1:3">
      <c r="A90">
        <v>30001</v>
      </c>
      <c r="B90">
        <v>10103003</v>
      </c>
      <c r="C90">
        <v>1</v>
      </c>
    </row>
    <row r="91" spans="1:3">
      <c r="A91">
        <v>30001</v>
      </c>
      <c r="B91">
        <v>10103004</v>
      </c>
      <c r="C91">
        <v>1</v>
      </c>
    </row>
    <row r="92" spans="1:3">
      <c r="A92">
        <v>30001</v>
      </c>
      <c r="B92">
        <v>10103005</v>
      </c>
      <c r="C92">
        <v>1</v>
      </c>
    </row>
    <row r="93" spans="1:3">
      <c r="A93">
        <v>30001</v>
      </c>
      <c r="B93">
        <v>10103006</v>
      </c>
      <c r="C93">
        <f>C88+1</f>
        <v>2</v>
      </c>
    </row>
    <row r="94" spans="1:3">
      <c r="A94">
        <v>30001</v>
      </c>
      <c r="B94">
        <v>10103007</v>
      </c>
      <c r="C94">
        <f t="shared" ref="C94:C122" si="2">C89+1</f>
        <v>2</v>
      </c>
    </row>
    <row r="95" spans="1:3">
      <c r="A95">
        <v>30001</v>
      </c>
      <c r="B95">
        <v>10103008</v>
      </c>
      <c r="C95">
        <f t="shared" si="2"/>
        <v>2</v>
      </c>
    </row>
    <row r="96" spans="1:3">
      <c r="A96">
        <v>30001</v>
      </c>
      <c r="B96">
        <v>10103009</v>
      </c>
      <c r="C96">
        <f t="shared" si="2"/>
        <v>2</v>
      </c>
    </row>
    <row r="97" spans="1:3">
      <c r="A97">
        <v>30001</v>
      </c>
      <c r="B97">
        <v>10103010</v>
      </c>
      <c r="C97">
        <f t="shared" si="2"/>
        <v>2</v>
      </c>
    </row>
    <row r="98" spans="1:3">
      <c r="A98">
        <v>30001</v>
      </c>
      <c r="B98">
        <v>10103011</v>
      </c>
      <c r="C98">
        <f t="shared" si="2"/>
        <v>3</v>
      </c>
    </row>
    <row r="99" spans="1:3">
      <c r="A99">
        <v>30001</v>
      </c>
      <c r="B99">
        <v>10103012</v>
      </c>
      <c r="C99">
        <f t="shared" si="2"/>
        <v>3</v>
      </c>
    </row>
    <row r="100" spans="1:3">
      <c r="A100">
        <v>30001</v>
      </c>
      <c r="B100">
        <v>10103013</v>
      </c>
      <c r="C100">
        <f t="shared" si="2"/>
        <v>3</v>
      </c>
    </row>
    <row r="101" spans="1:3">
      <c r="A101">
        <v>30001</v>
      </c>
      <c r="B101">
        <v>10103014</v>
      </c>
      <c r="C101">
        <f t="shared" si="2"/>
        <v>3</v>
      </c>
    </row>
    <row r="102" spans="1:3">
      <c r="A102">
        <v>30001</v>
      </c>
      <c r="B102">
        <v>10103015</v>
      </c>
      <c r="C102">
        <f t="shared" si="2"/>
        <v>3</v>
      </c>
    </row>
    <row r="103" spans="1:3">
      <c r="A103">
        <v>30001</v>
      </c>
      <c r="B103">
        <v>10103016</v>
      </c>
      <c r="C103">
        <f t="shared" si="2"/>
        <v>4</v>
      </c>
    </row>
    <row r="104" spans="1:3">
      <c r="A104">
        <v>30001</v>
      </c>
      <c r="B104">
        <v>10103017</v>
      </c>
      <c r="C104">
        <f t="shared" si="2"/>
        <v>4</v>
      </c>
    </row>
    <row r="105" spans="1:3">
      <c r="A105">
        <v>30001</v>
      </c>
      <c r="B105">
        <v>10103018</v>
      </c>
      <c r="C105">
        <f t="shared" si="2"/>
        <v>4</v>
      </c>
    </row>
    <row r="106" spans="1:3">
      <c r="A106">
        <v>30001</v>
      </c>
      <c r="B106">
        <v>10103019</v>
      </c>
      <c r="C106">
        <f t="shared" si="2"/>
        <v>4</v>
      </c>
    </row>
    <row r="107" spans="1:3">
      <c r="A107">
        <v>30001</v>
      </c>
      <c r="B107">
        <v>10103020</v>
      </c>
      <c r="C107">
        <f t="shared" si="2"/>
        <v>4</v>
      </c>
    </row>
    <row r="108" spans="1:3">
      <c r="A108">
        <v>30001</v>
      </c>
      <c r="B108">
        <v>10103021</v>
      </c>
      <c r="C108">
        <f t="shared" si="2"/>
        <v>5</v>
      </c>
    </row>
    <row r="109" spans="1:3">
      <c r="A109">
        <v>30001</v>
      </c>
      <c r="B109">
        <v>10103022</v>
      </c>
      <c r="C109">
        <f t="shared" si="2"/>
        <v>5</v>
      </c>
    </row>
    <row r="110" spans="1:3">
      <c r="A110">
        <v>30001</v>
      </c>
      <c r="B110">
        <v>10103023</v>
      </c>
      <c r="C110">
        <f t="shared" si="2"/>
        <v>5</v>
      </c>
    </row>
    <row r="111" spans="1:3">
      <c r="A111">
        <v>30001</v>
      </c>
      <c r="B111">
        <v>10103024</v>
      </c>
      <c r="C111">
        <f t="shared" si="2"/>
        <v>5</v>
      </c>
    </row>
    <row r="112" spans="1:3">
      <c r="A112">
        <v>30001</v>
      </c>
      <c r="B112">
        <v>10103025</v>
      </c>
      <c r="C112">
        <f t="shared" si="2"/>
        <v>5</v>
      </c>
    </row>
    <row r="113" spans="1:3">
      <c r="A113">
        <v>30001</v>
      </c>
      <c r="B113">
        <v>10103026</v>
      </c>
      <c r="C113">
        <f t="shared" si="2"/>
        <v>6</v>
      </c>
    </row>
    <row r="114" spans="1:3">
      <c r="A114">
        <v>30001</v>
      </c>
      <c r="B114">
        <v>10103027</v>
      </c>
      <c r="C114">
        <f t="shared" si="2"/>
        <v>6</v>
      </c>
    </row>
    <row r="115" spans="1:3">
      <c r="A115">
        <v>30001</v>
      </c>
      <c r="B115">
        <v>10103028</v>
      </c>
      <c r="C115">
        <f t="shared" si="2"/>
        <v>6</v>
      </c>
    </row>
    <row r="116" spans="1:3">
      <c r="A116">
        <v>30001</v>
      </c>
      <c r="B116">
        <v>10103029</v>
      </c>
      <c r="C116">
        <f t="shared" si="2"/>
        <v>6</v>
      </c>
    </row>
    <row r="117" spans="1:3">
      <c r="A117">
        <v>30001</v>
      </c>
      <c r="B117">
        <v>10103030</v>
      </c>
      <c r="C117">
        <f t="shared" si="2"/>
        <v>6</v>
      </c>
    </row>
    <row r="118" spans="1:3">
      <c r="A118">
        <v>30001</v>
      </c>
      <c r="B118">
        <v>10103031</v>
      </c>
      <c r="C118">
        <f t="shared" si="2"/>
        <v>7</v>
      </c>
    </row>
    <row r="119" spans="1:3">
      <c r="A119">
        <v>30001</v>
      </c>
      <c r="B119">
        <v>10103032</v>
      </c>
      <c r="C119">
        <f t="shared" si="2"/>
        <v>7</v>
      </c>
    </row>
    <row r="120" spans="1:3">
      <c r="A120">
        <v>30001</v>
      </c>
      <c r="B120">
        <v>10103033</v>
      </c>
      <c r="C120">
        <f t="shared" si="2"/>
        <v>7</v>
      </c>
    </row>
    <row r="121" spans="1:3">
      <c r="A121">
        <v>30001</v>
      </c>
      <c r="B121">
        <v>10103034</v>
      </c>
      <c r="C121">
        <f t="shared" si="2"/>
        <v>7</v>
      </c>
    </row>
    <row r="122" spans="1:3">
      <c r="A122">
        <v>30001</v>
      </c>
      <c r="B122">
        <v>10103035</v>
      </c>
      <c r="C122">
        <f t="shared" si="2"/>
        <v>7</v>
      </c>
    </row>
    <row r="123" spans="1:3">
      <c r="A123">
        <v>20002</v>
      </c>
      <c r="B123">
        <v>10201011</v>
      </c>
      <c r="C123">
        <v>0</v>
      </c>
    </row>
    <row r="124" spans="1:3">
      <c r="A124">
        <v>20002</v>
      </c>
      <c r="B124">
        <v>10201012</v>
      </c>
      <c r="C124">
        <v>0</v>
      </c>
    </row>
    <row r="125" spans="1:3">
      <c r="A125">
        <v>20002</v>
      </c>
      <c r="B125">
        <v>10202011</v>
      </c>
      <c r="C125">
        <v>0</v>
      </c>
    </row>
    <row r="126" spans="1:3">
      <c r="A126">
        <v>20002</v>
      </c>
      <c r="B126">
        <v>10202012</v>
      </c>
      <c r="C126">
        <v>0</v>
      </c>
    </row>
    <row r="127" spans="1:3">
      <c r="A127">
        <v>20002</v>
      </c>
      <c r="B127">
        <v>10203011</v>
      </c>
      <c r="C127">
        <v>0</v>
      </c>
    </row>
    <row r="128" spans="1:3">
      <c r="A128">
        <v>20002</v>
      </c>
      <c r="B128">
        <v>10203012</v>
      </c>
      <c r="C128">
        <v>0</v>
      </c>
    </row>
    <row r="129" spans="1:3">
      <c r="A129">
        <v>20002</v>
      </c>
      <c r="B129">
        <v>10301011</v>
      </c>
      <c r="C129">
        <v>0</v>
      </c>
    </row>
    <row r="130" spans="1:3">
      <c r="A130">
        <v>20002</v>
      </c>
      <c r="B130">
        <v>10301012</v>
      </c>
      <c r="C130">
        <v>0</v>
      </c>
    </row>
    <row r="131" spans="1:3">
      <c r="A131">
        <v>20002</v>
      </c>
      <c r="B131">
        <v>10302011</v>
      </c>
      <c r="C131">
        <v>0</v>
      </c>
    </row>
    <row r="132" spans="1:3">
      <c r="A132">
        <v>20002</v>
      </c>
      <c r="B132">
        <v>10302012</v>
      </c>
      <c r="C132">
        <v>0</v>
      </c>
    </row>
    <row r="133" spans="1:3">
      <c r="A133">
        <v>20002</v>
      </c>
      <c r="B133">
        <v>10303011</v>
      </c>
      <c r="C133">
        <v>0</v>
      </c>
    </row>
    <row r="134" spans="1:3">
      <c r="A134">
        <v>20002</v>
      </c>
      <c r="B134">
        <v>10303012</v>
      </c>
      <c r="C134">
        <v>0</v>
      </c>
    </row>
    <row r="135" spans="1:3">
      <c r="A135">
        <v>20002</v>
      </c>
      <c r="B135">
        <v>10401011</v>
      </c>
      <c r="C135">
        <v>0</v>
      </c>
    </row>
    <row r="136" spans="1:3">
      <c r="A136">
        <v>20002</v>
      </c>
      <c r="B136">
        <v>10401012</v>
      </c>
      <c r="C136">
        <v>0</v>
      </c>
    </row>
    <row r="137" spans="1:3">
      <c r="A137">
        <v>20002</v>
      </c>
      <c r="B137">
        <v>10402011</v>
      </c>
      <c r="C137">
        <v>0</v>
      </c>
    </row>
    <row r="138" spans="1:3">
      <c r="A138">
        <v>20002</v>
      </c>
      <c r="B138">
        <v>10402012</v>
      </c>
      <c r="C138">
        <v>0</v>
      </c>
    </row>
    <row r="139" spans="1:3">
      <c r="A139">
        <v>20002</v>
      </c>
      <c r="B139">
        <v>10403011</v>
      </c>
      <c r="C139">
        <v>0</v>
      </c>
    </row>
    <row r="140" spans="1:3">
      <c r="A140">
        <v>20002</v>
      </c>
      <c r="B140">
        <v>10403012</v>
      </c>
      <c r="C140">
        <v>0</v>
      </c>
    </row>
    <row r="141" spans="1:3">
      <c r="A141">
        <v>30002</v>
      </c>
      <c r="B141">
        <v>10201001</v>
      </c>
      <c r="C141">
        <v>1</v>
      </c>
    </row>
    <row r="142" spans="1:3">
      <c r="A142">
        <v>30002</v>
      </c>
      <c r="B142">
        <v>10201001</v>
      </c>
      <c r="C142">
        <v>1</v>
      </c>
    </row>
    <row r="143" spans="1:3">
      <c r="A143">
        <v>30002</v>
      </c>
      <c r="B143">
        <v>10201002</v>
      </c>
      <c r="C143">
        <v>1</v>
      </c>
    </row>
    <row r="144" spans="1:3">
      <c r="A144">
        <v>30002</v>
      </c>
      <c r="B144">
        <v>10201003</v>
      </c>
      <c r="C144">
        <f>C142+1</f>
        <v>2</v>
      </c>
    </row>
    <row r="145" spans="1:3">
      <c r="A145">
        <v>30002</v>
      </c>
      <c r="B145">
        <v>10201004</v>
      </c>
      <c r="C145">
        <f t="shared" ref="C145:C155" si="3">C143+1</f>
        <v>2</v>
      </c>
    </row>
    <row r="146" spans="1:3">
      <c r="A146">
        <v>30002</v>
      </c>
      <c r="B146">
        <v>10201005</v>
      </c>
      <c r="C146">
        <f t="shared" si="3"/>
        <v>3</v>
      </c>
    </row>
    <row r="147" spans="1:3">
      <c r="A147">
        <v>30002</v>
      </c>
      <c r="B147">
        <v>10201006</v>
      </c>
      <c r="C147">
        <f t="shared" si="3"/>
        <v>3</v>
      </c>
    </row>
    <row r="148" spans="1:3">
      <c r="A148">
        <v>30002</v>
      </c>
      <c r="B148">
        <v>10201007</v>
      </c>
      <c r="C148">
        <f t="shared" si="3"/>
        <v>4</v>
      </c>
    </row>
    <row r="149" spans="1:3">
      <c r="A149">
        <v>30002</v>
      </c>
      <c r="B149">
        <v>10201008</v>
      </c>
      <c r="C149">
        <f t="shared" si="3"/>
        <v>4</v>
      </c>
    </row>
    <row r="150" spans="1:3">
      <c r="A150">
        <v>30002</v>
      </c>
      <c r="B150">
        <v>10201009</v>
      </c>
      <c r="C150">
        <f t="shared" si="3"/>
        <v>5</v>
      </c>
    </row>
    <row r="151" spans="1:3">
      <c r="A151">
        <v>30002</v>
      </c>
      <c r="B151">
        <v>10201010</v>
      </c>
      <c r="C151">
        <f t="shared" si="3"/>
        <v>5</v>
      </c>
    </row>
    <row r="152" spans="1:3">
      <c r="A152">
        <v>30002</v>
      </c>
      <c r="B152">
        <v>10201011</v>
      </c>
      <c r="C152">
        <f t="shared" si="3"/>
        <v>6</v>
      </c>
    </row>
    <row r="153" spans="1:3">
      <c r="A153">
        <v>30002</v>
      </c>
      <c r="B153">
        <v>10201012</v>
      </c>
      <c r="C153">
        <f t="shared" si="3"/>
        <v>6</v>
      </c>
    </row>
    <row r="154" spans="1:3">
      <c r="A154">
        <v>30002</v>
      </c>
      <c r="B154">
        <v>10201013</v>
      </c>
      <c r="C154">
        <f t="shared" si="3"/>
        <v>7</v>
      </c>
    </row>
    <row r="155" spans="1:3">
      <c r="A155">
        <v>30002</v>
      </c>
      <c r="B155">
        <v>10201014</v>
      </c>
      <c r="C155">
        <f t="shared" si="3"/>
        <v>7</v>
      </c>
    </row>
    <row r="156" spans="1:3">
      <c r="A156">
        <v>30002</v>
      </c>
      <c r="B156">
        <v>10202001</v>
      </c>
      <c r="C156">
        <v>1</v>
      </c>
    </row>
    <row r="157" spans="1:3">
      <c r="A157">
        <v>30002</v>
      </c>
      <c r="B157">
        <v>10202002</v>
      </c>
      <c r="C157">
        <v>1</v>
      </c>
    </row>
    <row r="158" spans="1:3">
      <c r="A158">
        <v>30002</v>
      </c>
      <c r="B158">
        <v>10202003</v>
      </c>
      <c r="C158">
        <f>C156+1</f>
        <v>2</v>
      </c>
    </row>
    <row r="159" spans="1:3">
      <c r="A159">
        <v>30002</v>
      </c>
      <c r="B159">
        <v>10202004</v>
      </c>
      <c r="C159">
        <f t="shared" ref="C159:C169" si="4">C157+1</f>
        <v>2</v>
      </c>
    </row>
    <row r="160" spans="1:3">
      <c r="A160">
        <v>30002</v>
      </c>
      <c r="B160">
        <v>10202005</v>
      </c>
      <c r="C160">
        <f t="shared" si="4"/>
        <v>3</v>
      </c>
    </row>
    <row r="161" spans="1:3">
      <c r="A161">
        <v>30002</v>
      </c>
      <c r="B161">
        <v>10202006</v>
      </c>
      <c r="C161">
        <f t="shared" si="4"/>
        <v>3</v>
      </c>
    </row>
    <row r="162" spans="1:3">
      <c r="A162">
        <v>30002</v>
      </c>
      <c r="B162">
        <v>10202007</v>
      </c>
      <c r="C162">
        <f t="shared" si="4"/>
        <v>4</v>
      </c>
    </row>
    <row r="163" spans="1:3">
      <c r="A163">
        <v>30002</v>
      </c>
      <c r="B163">
        <v>10202008</v>
      </c>
      <c r="C163">
        <f t="shared" si="4"/>
        <v>4</v>
      </c>
    </row>
    <row r="164" spans="1:3">
      <c r="A164">
        <v>30002</v>
      </c>
      <c r="B164">
        <v>10202009</v>
      </c>
      <c r="C164">
        <f t="shared" si="4"/>
        <v>5</v>
      </c>
    </row>
    <row r="165" spans="1:3">
      <c r="A165">
        <v>30002</v>
      </c>
      <c r="B165">
        <v>10202010</v>
      </c>
      <c r="C165">
        <f t="shared" si="4"/>
        <v>5</v>
      </c>
    </row>
    <row r="166" spans="1:3">
      <c r="A166">
        <v>30002</v>
      </c>
      <c r="B166">
        <v>10202011</v>
      </c>
      <c r="C166">
        <f t="shared" si="4"/>
        <v>6</v>
      </c>
    </row>
    <row r="167" spans="1:3">
      <c r="A167">
        <v>30002</v>
      </c>
      <c r="B167">
        <v>10202012</v>
      </c>
      <c r="C167">
        <f t="shared" si="4"/>
        <v>6</v>
      </c>
    </row>
    <row r="168" spans="1:3">
      <c r="A168">
        <v>30002</v>
      </c>
      <c r="B168">
        <v>10202013</v>
      </c>
      <c r="C168">
        <f t="shared" si="4"/>
        <v>7</v>
      </c>
    </row>
    <row r="169" spans="1:3">
      <c r="A169">
        <v>30002</v>
      </c>
      <c r="B169">
        <v>10202014</v>
      </c>
      <c r="C169">
        <f t="shared" si="4"/>
        <v>7</v>
      </c>
    </row>
    <row r="170" spans="1:3">
      <c r="A170">
        <v>30002</v>
      </c>
      <c r="B170">
        <v>10203001</v>
      </c>
      <c r="C170">
        <v>1</v>
      </c>
    </row>
    <row r="171" spans="1:3">
      <c r="A171">
        <v>30002</v>
      </c>
      <c r="B171">
        <v>10203002</v>
      </c>
      <c r="C171">
        <v>1</v>
      </c>
    </row>
    <row r="172" spans="1:3">
      <c r="A172">
        <v>30002</v>
      </c>
      <c r="B172">
        <v>10203003</v>
      </c>
      <c r="C172">
        <f>C170+1</f>
        <v>2</v>
      </c>
    </row>
    <row r="173" spans="1:3">
      <c r="A173">
        <v>30002</v>
      </c>
      <c r="B173">
        <v>10203004</v>
      </c>
      <c r="C173">
        <f t="shared" ref="C173:C183" si="5">C171+1</f>
        <v>2</v>
      </c>
    </row>
    <row r="174" spans="1:3">
      <c r="A174">
        <v>30002</v>
      </c>
      <c r="B174">
        <v>10203005</v>
      </c>
      <c r="C174">
        <f t="shared" si="5"/>
        <v>3</v>
      </c>
    </row>
    <row r="175" spans="1:3">
      <c r="A175">
        <v>30002</v>
      </c>
      <c r="B175">
        <v>10203006</v>
      </c>
      <c r="C175">
        <f t="shared" si="5"/>
        <v>3</v>
      </c>
    </row>
    <row r="176" spans="1:3">
      <c r="A176">
        <v>30002</v>
      </c>
      <c r="B176">
        <v>10203007</v>
      </c>
      <c r="C176">
        <f t="shared" si="5"/>
        <v>4</v>
      </c>
    </row>
    <row r="177" spans="1:3">
      <c r="A177">
        <v>30002</v>
      </c>
      <c r="B177">
        <v>10203008</v>
      </c>
      <c r="C177">
        <f t="shared" si="5"/>
        <v>4</v>
      </c>
    </row>
    <row r="178" spans="1:3">
      <c r="A178">
        <v>30002</v>
      </c>
      <c r="B178">
        <v>10203009</v>
      </c>
      <c r="C178">
        <f t="shared" si="5"/>
        <v>5</v>
      </c>
    </row>
    <row r="179" spans="1:3">
      <c r="A179">
        <v>30002</v>
      </c>
      <c r="B179">
        <v>10203010</v>
      </c>
      <c r="C179">
        <f t="shared" si="5"/>
        <v>5</v>
      </c>
    </row>
    <row r="180" spans="1:3">
      <c r="A180">
        <v>30002</v>
      </c>
      <c r="B180">
        <v>10203011</v>
      </c>
      <c r="C180">
        <f t="shared" si="5"/>
        <v>6</v>
      </c>
    </row>
    <row r="181" spans="1:3">
      <c r="A181">
        <v>30002</v>
      </c>
      <c r="B181">
        <v>10203012</v>
      </c>
      <c r="C181">
        <f t="shared" si="5"/>
        <v>6</v>
      </c>
    </row>
    <row r="182" spans="1:3">
      <c r="A182">
        <v>30002</v>
      </c>
      <c r="B182">
        <v>10203013</v>
      </c>
      <c r="C182">
        <f t="shared" si="5"/>
        <v>7</v>
      </c>
    </row>
    <row r="183" spans="1:3">
      <c r="A183">
        <v>30002</v>
      </c>
      <c r="B183">
        <v>10203014</v>
      </c>
      <c r="C183">
        <f t="shared" si="5"/>
        <v>7</v>
      </c>
    </row>
    <row r="184" spans="1:3">
      <c r="A184">
        <v>30002</v>
      </c>
      <c r="B184">
        <v>10301001</v>
      </c>
      <c r="C184">
        <v>1</v>
      </c>
    </row>
    <row r="185" spans="1:3">
      <c r="A185">
        <v>30002</v>
      </c>
      <c r="B185">
        <v>10301002</v>
      </c>
      <c r="C185">
        <v>1</v>
      </c>
    </row>
    <row r="186" spans="1:3">
      <c r="A186">
        <v>30002</v>
      </c>
      <c r="B186">
        <v>10301003</v>
      </c>
      <c r="C186">
        <f>C184+1</f>
        <v>2</v>
      </c>
    </row>
    <row r="187" spans="1:3">
      <c r="A187">
        <v>30002</v>
      </c>
      <c r="B187">
        <v>10301004</v>
      </c>
      <c r="C187">
        <f t="shared" ref="C187:C197" si="6">C185+1</f>
        <v>2</v>
      </c>
    </row>
    <row r="188" spans="1:3">
      <c r="A188">
        <v>30002</v>
      </c>
      <c r="B188">
        <v>10301005</v>
      </c>
      <c r="C188">
        <f t="shared" si="6"/>
        <v>3</v>
      </c>
    </row>
    <row r="189" spans="1:3">
      <c r="A189">
        <v>30002</v>
      </c>
      <c r="B189">
        <v>10301006</v>
      </c>
      <c r="C189">
        <f t="shared" si="6"/>
        <v>3</v>
      </c>
    </row>
    <row r="190" spans="1:3">
      <c r="A190">
        <v>30002</v>
      </c>
      <c r="B190">
        <v>10301007</v>
      </c>
      <c r="C190">
        <f t="shared" si="6"/>
        <v>4</v>
      </c>
    </row>
    <row r="191" spans="1:3">
      <c r="A191">
        <v>30002</v>
      </c>
      <c r="B191">
        <v>10301008</v>
      </c>
      <c r="C191">
        <f t="shared" si="6"/>
        <v>4</v>
      </c>
    </row>
    <row r="192" spans="1:3">
      <c r="A192">
        <v>30002</v>
      </c>
      <c r="B192">
        <v>10301009</v>
      </c>
      <c r="C192">
        <f t="shared" si="6"/>
        <v>5</v>
      </c>
    </row>
    <row r="193" spans="1:3">
      <c r="A193">
        <v>30002</v>
      </c>
      <c r="B193">
        <v>10301010</v>
      </c>
      <c r="C193">
        <f t="shared" si="6"/>
        <v>5</v>
      </c>
    </row>
    <row r="194" spans="1:3">
      <c r="A194">
        <v>30002</v>
      </c>
      <c r="B194">
        <v>10301011</v>
      </c>
      <c r="C194">
        <f t="shared" si="6"/>
        <v>6</v>
      </c>
    </row>
    <row r="195" spans="1:3">
      <c r="A195">
        <v>30002</v>
      </c>
      <c r="B195">
        <v>10301012</v>
      </c>
      <c r="C195">
        <f t="shared" si="6"/>
        <v>6</v>
      </c>
    </row>
    <row r="196" spans="1:3">
      <c r="A196">
        <v>30002</v>
      </c>
      <c r="B196">
        <v>10301013</v>
      </c>
      <c r="C196">
        <f t="shared" si="6"/>
        <v>7</v>
      </c>
    </row>
    <row r="197" spans="1:3">
      <c r="A197">
        <v>30002</v>
      </c>
      <c r="B197">
        <v>10301014</v>
      </c>
      <c r="C197">
        <f t="shared" si="6"/>
        <v>7</v>
      </c>
    </row>
    <row r="198" spans="1:3">
      <c r="A198">
        <v>30002</v>
      </c>
      <c r="B198">
        <v>10302001</v>
      </c>
      <c r="C198">
        <v>1</v>
      </c>
    </row>
    <row r="199" spans="1:3">
      <c r="A199">
        <v>30002</v>
      </c>
      <c r="B199">
        <v>10302002</v>
      </c>
      <c r="C199">
        <v>1</v>
      </c>
    </row>
    <row r="200" spans="1:3">
      <c r="A200">
        <v>30002</v>
      </c>
      <c r="B200">
        <v>10302003</v>
      </c>
      <c r="C200">
        <f>C198+1</f>
        <v>2</v>
      </c>
    </row>
    <row r="201" spans="1:3">
      <c r="A201">
        <v>30002</v>
      </c>
      <c r="B201">
        <v>10302004</v>
      </c>
      <c r="C201">
        <f t="shared" ref="C201:C211" si="7">C199+1</f>
        <v>2</v>
      </c>
    </row>
    <row r="202" spans="1:3">
      <c r="A202">
        <v>30002</v>
      </c>
      <c r="B202">
        <v>10302005</v>
      </c>
      <c r="C202">
        <f t="shared" si="7"/>
        <v>3</v>
      </c>
    </row>
    <row r="203" spans="1:3">
      <c r="A203">
        <v>30002</v>
      </c>
      <c r="B203">
        <v>10302006</v>
      </c>
      <c r="C203">
        <f t="shared" si="7"/>
        <v>3</v>
      </c>
    </row>
    <row r="204" spans="1:3">
      <c r="A204">
        <v>30002</v>
      </c>
      <c r="B204">
        <v>10302007</v>
      </c>
      <c r="C204">
        <f t="shared" si="7"/>
        <v>4</v>
      </c>
    </row>
    <row r="205" spans="1:3">
      <c r="A205">
        <v>30002</v>
      </c>
      <c r="B205">
        <v>10302008</v>
      </c>
      <c r="C205">
        <f t="shared" si="7"/>
        <v>4</v>
      </c>
    </row>
    <row r="206" spans="1:3">
      <c r="A206">
        <v>30002</v>
      </c>
      <c r="B206">
        <v>10302009</v>
      </c>
      <c r="C206">
        <f t="shared" si="7"/>
        <v>5</v>
      </c>
    </row>
    <row r="207" spans="1:3">
      <c r="A207">
        <v>30002</v>
      </c>
      <c r="B207">
        <v>10302010</v>
      </c>
      <c r="C207">
        <f t="shared" si="7"/>
        <v>5</v>
      </c>
    </row>
    <row r="208" spans="1:3">
      <c r="A208">
        <v>30002</v>
      </c>
      <c r="B208">
        <v>10302011</v>
      </c>
      <c r="C208">
        <f t="shared" si="7"/>
        <v>6</v>
      </c>
    </row>
    <row r="209" spans="1:3">
      <c r="A209">
        <v>30002</v>
      </c>
      <c r="B209">
        <v>10302012</v>
      </c>
      <c r="C209">
        <f t="shared" si="7"/>
        <v>6</v>
      </c>
    </row>
    <row r="210" spans="1:3">
      <c r="A210">
        <v>30002</v>
      </c>
      <c r="B210">
        <v>10302013</v>
      </c>
      <c r="C210">
        <f t="shared" si="7"/>
        <v>7</v>
      </c>
    </row>
    <row r="211" spans="1:3">
      <c r="A211">
        <v>30002</v>
      </c>
      <c r="B211">
        <v>10302014</v>
      </c>
      <c r="C211">
        <f t="shared" si="7"/>
        <v>7</v>
      </c>
    </row>
    <row r="212" spans="1:3">
      <c r="A212">
        <v>30002</v>
      </c>
      <c r="B212">
        <v>10303001</v>
      </c>
      <c r="C212">
        <v>1</v>
      </c>
    </row>
    <row r="213" spans="1:3">
      <c r="A213">
        <v>30002</v>
      </c>
      <c r="B213">
        <v>10303002</v>
      </c>
      <c r="C213">
        <v>1</v>
      </c>
    </row>
    <row r="214" spans="1:3">
      <c r="A214">
        <v>30002</v>
      </c>
      <c r="B214">
        <v>10303003</v>
      </c>
      <c r="C214">
        <f>C212+1</f>
        <v>2</v>
      </c>
    </row>
    <row r="215" spans="1:3">
      <c r="A215">
        <v>30002</v>
      </c>
      <c r="B215">
        <v>10303004</v>
      </c>
      <c r="C215">
        <f t="shared" ref="C215:C225" si="8">C213+1</f>
        <v>2</v>
      </c>
    </row>
    <row r="216" spans="1:3">
      <c r="A216">
        <v>30002</v>
      </c>
      <c r="B216">
        <v>10303005</v>
      </c>
      <c r="C216">
        <f t="shared" si="8"/>
        <v>3</v>
      </c>
    </row>
    <row r="217" spans="1:3">
      <c r="A217">
        <v>30002</v>
      </c>
      <c r="B217">
        <v>10303006</v>
      </c>
      <c r="C217">
        <f t="shared" si="8"/>
        <v>3</v>
      </c>
    </row>
    <row r="218" spans="1:3">
      <c r="A218">
        <v>30002</v>
      </c>
      <c r="B218">
        <v>10303007</v>
      </c>
      <c r="C218">
        <f t="shared" si="8"/>
        <v>4</v>
      </c>
    </row>
    <row r="219" spans="1:3">
      <c r="A219">
        <v>30002</v>
      </c>
      <c r="B219">
        <v>10303008</v>
      </c>
      <c r="C219">
        <f t="shared" si="8"/>
        <v>4</v>
      </c>
    </row>
    <row r="220" spans="1:3">
      <c r="A220">
        <v>30002</v>
      </c>
      <c r="B220">
        <v>10303009</v>
      </c>
      <c r="C220">
        <f t="shared" si="8"/>
        <v>5</v>
      </c>
    </row>
    <row r="221" spans="1:3">
      <c r="A221">
        <v>30002</v>
      </c>
      <c r="B221">
        <v>10303010</v>
      </c>
      <c r="C221">
        <f t="shared" si="8"/>
        <v>5</v>
      </c>
    </row>
    <row r="222" spans="1:3">
      <c r="A222">
        <v>30002</v>
      </c>
      <c r="B222">
        <v>10303011</v>
      </c>
      <c r="C222">
        <f t="shared" si="8"/>
        <v>6</v>
      </c>
    </row>
    <row r="223" spans="1:3">
      <c r="A223">
        <v>30002</v>
      </c>
      <c r="B223">
        <v>10303012</v>
      </c>
      <c r="C223">
        <f t="shared" si="8"/>
        <v>6</v>
      </c>
    </row>
    <row r="224" spans="1:3">
      <c r="A224">
        <v>30002</v>
      </c>
      <c r="B224">
        <v>10303013</v>
      </c>
      <c r="C224">
        <f t="shared" si="8"/>
        <v>7</v>
      </c>
    </row>
    <row r="225" spans="1:3">
      <c r="A225">
        <v>30002</v>
      </c>
      <c r="B225">
        <v>10303014</v>
      </c>
      <c r="C225">
        <f t="shared" si="8"/>
        <v>7</v>
      </c>
    </row>
    <row r="226" spans="1:3">
      <c r="A226">
        <v>30002</v>
      </c>
      <c r="B226">
        <v>10401001</v>
      </c>
      <c r="C226">
        <v>1</v>
      </c>
    </row>
    <row r="227" spans="1:3">
      <c r="A227">
        <v>30002</v>
      </c>
      <c r="B227">
        <v>10401002</v>
      </c>
      <c r="C227">
        <v>1</v>
      </c>
    </row>
    <row r="228" spans="1:3">
      <c r="A228">
        <v>30002</v>
      </c>
      <c r="B228">
        <v>10401003</v>
      </c>
      <c r="C228">
        <f>C226+1</f>
        <v>2</v>
      </c>
    </row>
    <row r="229" spans="1:3">
      <c r="A229">
        <v>30002</v>
      </c>
      <c r="B229">
        <v>10401004</v>
      </c>
      <c r="C229">
        <f t="shared" ref="C229:C239" si="9">C227+1</f>
        <v>2</v>
      </c>
    </row>
    <row r="230" spans="1:3">
      <c r="A230">
        <v>30002</v>
      </c>
      <c r="B230">
        <v>10401005</v>
      </c>
      <c r="C230">
        <f t="shared" si="9"/>
        <v>3</v>
      </c>
    </row>
    <row r="231" spans="1:3">
      <c r="A231">
        <v>30002</v>
      </c>
      <c r="B231">
        <v>10401006</v>
      </c>
      <c r="C231">
        <f t="shared" si="9"/>
        <v>3</v>
      </c>
    </row>
    <row r="232" spans="1:3">
      <c r="A232">
        <v>30002</v>
      </c>
      <c r="B232">
        <v>10401007</v>
      </c>
      <c r="C232">
        <f t="shared" si="9"/>
        <v>4</v>
      </c>
    </row>
    <row r="233" spans="1:3">
      <c r="A233">
        <v>30002</v>
      </c>
      <c r="B233">
        <v>10401008</v>
      </c>
      <c r="C233">
        <f t="shared" si="9"/>
        <v>4</v>
      </c>
    </row>
    <row r="234" spans="1:3">
      <c r="A234">
        <v>30002</v>
      </c>
      <c r="B234">
        <v>10401009</v>
      </c>
      <c r="C234">
        <f t="shared" si="9"/>
        <v>5</v>
      </c>
    </row>
    <row r="235" spans="1:3">
      <c r="A235">
        <v>30002</v>
      </c>
      <c r="B235">
        <v>10401010</v>
      </c>
      <c r="C235">
        <f t="shared" si="9"/>
        <v>5</v>
      </c>
    </row>
    <row r="236" spans="1:3">
      <c r="A236">
        <v>30002</v>
      </c>
      <c r="B236">
        <v>10401011</v>
      </c>
      <c r="C236">
        <f t="shared" si="9"/>
        <v>6</v>
      </c>
    </row>
    <row r="237" spans="1:3">
      <c r="A237">
        <v>30002</v>
      </c>
      <c r="B237">
        <v>10401012</v>
      </c>
      <c r="C237">
        <f t="shared" si="9"/>
        <v>6</v>
      </c>
    </row>
    <row r="238" spans="1:3">
      <c r="A238">
        <v>30002</v>
      </c>
      <c r="B238">
        <v>10401013</v>
      </c>
      <c r="C238">
        <f t="shared" si="9"/>
        <v>7</v>
      </c>
    </row>
    <row r="239" spans="1:3">
      <c r="A239">
        <v>30002</v>
      </c>
      <c r="B239">
        <v>10401014</v>
      </c>
      <c r="C239">
        <f t="shared" si="9"/>
        <v>7</v>
      </c>
    </row>
    <row r="240" spans="1:3">
      <c r="A240">
        <v>30002</v>
      </c>
      <c r="B240">
        <v>10402001</v>
      </c>
      <c r="C240">
        <v>1</v>
      </c>
    </row>
    <row r="241" spans="1:3">
      <c r="A241">
        <v>30002</v>
      </c>
      <c r="B241">
        <v>10402002</v>
      </c>
      <c r="C241">
        <v>1</v>
      </c>
    </row>
    <row r="242" spans="1:3">
      <c r="A242">
        <v>30002</v>
      </c>
      <c r="B242">
        <v>10402003</v>
      </c>
      <c r="C242">
        <f>C240+1</f>
        <v>2</v>
      </c>
    </row>
    <row r="243" spans="1:3">
      <c r="A243">
        <v>30002</v>
      </c>
      <c r="B243">
        <v>10402004</v>
      </c>
      <c r="C243">
        <f t="shared" ref="C243:C253" si="10">C241+1</f>
        <v>2</v>
      </c>
    </row>
    <row r="244" spans="1:3">
      <c r="A244">
        <v>30002</v>
      </c>
      <c r="B244">
        <v>10402005</v>
      </c>
      <c r="C244">
        <f t="shared" si="10"/>
        <v>3</v>
      </c>
    </row>
    <row r="245" spans="1:3">
      <c r="A245">
        <v>30002</v>
      </c>
      <c r="B245">
        <v>10402006</v>
      </c>
      <c r="C245">
        <f t="shared" si="10"/>
        <v>3</v>
      </c>
    </row>
    <row r="246" spans="1:3">
      <c r="A246">
        <v>30002</v>
      </c>
      <c r="B246">
        <v>10402007</v>
      </c>
      <c r="C246">
        <f t="shared" si="10"/>
        <v>4</v>
      </c>
    </row>
    <row r="247" spans="1:3">
      <c r="A247">
        <v>30002</v>
      </c>
      <c r="B247">
        <v>10402008</v>
      </c>
      <c r="C247">
        <f t="shared" si="10"/>
        <v>4</v>
      </c>
    </row>
    <row r="248" spans="1:3">
      <c r="A248">
        <v>30002</v>
      </c>
      <c r="B248">
        <v>10402009</v>
      </c>
      <c r="C248">
        <f t="shared" si="10"/>
        <v>5</v>
      </c>
    </row>
    <row r="249" spans="1:3">
      <c r="A249">
        <v>30002</v>
      </c>
      <c r="B249">
        <v>10402010</v>
      </c>
      <c r="C249">
        <f t="shared" si="10"/>
        <v>5</v>
      </c>
    </row>
    <row r="250" spans="1:3">
      <c r="A250">
        <v>30002</v>
      </c>
      <c r="B250">
        <v>10402011</v>
      </c>
      <c r="C250">
        <f t="shared" si="10"/>
        <v>6</v>
      </c>
    </row>
    <row r="251" spans="1:3">
      <c r="A251">
        <v>30002</v>
      </c>
      <c r="B251">
        <v>10402012</v>
      </c>
      <c r="C251">
        <f t="shared" si="10"/>
        <v>6</v>
      </c>
    </row>
    <row r="252" spans="1:3">
      <c r="A252">
        <v>30002</v>
      </c>
      <c r="B252">
        <v>10402013</v>
      </c>
      <c r="C252">
        <f t="shared" si="10"/>
        <v>7</v>
      </c>
    </row>
    <row r="253" spans="1:3">
      <c r="A253">
        <v>30002</v>
      </c>
      <c r="B253">
        <v>10402014</v>
      </c>
      <c r="C253">
        <f t="shared" si="10"/>
        <v>7</v>
      </c>
    </row>
    <row r="254" spans="1:3">
      <c r="A254">
        <v>30002</v>
      </c>
      <c r="B254">
        <v>10403001</v>
      </c>
      <c r="C254">
        <v>1</v>
      </c>
    </row>
    <row r="255" spans="1:3">
      <c r="A255">
        <v>30002</v>
      </c>
      <c r="B255">
        <v>10403002</v>
      </c>
      <c r="C255">
        <v>1</v>
      </c>
    </row>
    <row r="256" spans="1:3">
      <c r="A256">
        <v>30002</v>
      </c>
      <c r="B256">
        <v>10403003</v>
      </c>
      <c r="C256">
        <f>C254+1</f>
        <v>2</v>
      </c>
    </row>
    <row r="257" spans="1:3">
      <c r="A257">
        <v>30002</v>
      </c>
      <c r="B257">
        <v>10403004</v>
      </c>
      <c r="C257">
        <f t="shared" ref="C257:C267" si="11">C255+1</f>
        <v>2</v>
      </c>
    </row>
    <row r="258" spans="1:3">
      <c r="A258">
        <v>30002</v>
      </c>
      <c r="B258">
        <v>10403005</v>
      </c>
      <c r="C258">
        <f t="shared" si="11"/>
        <v>3</v>
      </c>
    </row>
    <row r="259" spans="1:3">
      <c r="A259">
        <v>30002</v>
      </c>
      <c r="B259">
        <v>10403006</v>
      </c>
      <c r="C259">
        <f t="shared" si="11"/>
        <v>3</v>
      </c>
    </row>
    <row r="260" spans="1:3">
      <c r="A260">
        <v>30002</v>
      </c>
      <c r="B260">
        <v>10403007</v>
      </c>
      <c r="C260">
        <f t="shared" si="11"/>
        <v>4</v>
      </c>
    </row>
    <row r="261" spans="1:3">
      <c r="A261">
        <v>30002</v>
      </c>
      <c r="B261">
        <v>10403008</v>
      </c>
      <c r="C261">
        <f t="shared" si="11"/>
        <v>4</v>
      </c>
    </row>
    <row r="262" spans="1:3">
      <c r="A262">
        <v>30002</v>
      </c>
      <c r="B262">
        <v>10403009</v>
      </c>
      <c r="C262">
        <f t="shared" si="11"/>
        <v>5</v>
      </c>
    </row>
    <row r="263" spans="1:3">
      <c r="A263">
        <v>30002</v>
      </c>
      <c r="B263">
        <v>10403010</v>
      </c>
      <c r="C263">
        <f t="shared" si="11"/>
        <v>5</v>
      </c>
    </row>
    <row r="264" spans="1:3">
      <c r="A264">
        <v>30002</v>
      </c>
      <c r="B264">
        <v>10403011</v>
      </c>
      <c r="C264">
        <f t="shared" si="11"/>
        <v>6</v>
      </c>
    </row>
    <row r="265" spans="1:3">
      <c r="A265">
        <v>30002</v>
      </c>
      <c r="B265">
        <v>10403012</v>
      </c>
      <c r="C265">
        <f t="shared" si="11"/>
        <v>6</v>
      </c>
    </row>
    <row r="266" spans="1:3">
      <c r="A266">
        <v>30002</v>
      </c>
      <c r="B266">
        <v>10403013</v>
      </c>
      <c r="C266">
        <f t="shared" si="11"/>
        <v>7</v>
      </c>
    </row>
    <row r="267" spans="1:3">
      <c r="A267">
        <v>30002</v>
      </c>
      <c r="B267">
        <v>10403014</v>
      </c>
      <c r="C267">
        <f t="shared" si="11"/>
        <v>7</v>
      </c>
    </row>
    <row r="268" spans="1:3">
      <c r="A268">
        <v>20003</v>
      </c>
      <c r="B268">
        <v>10500011</v>
      </c>
      <c r="C268">
        <v>0</v>
      </c>
    </row>
    <row r="269" spans="1:3">
      <c r="A269">
        <v>20003</v>
      </c>
      <c r="B269">
        <v>10500012</v>
      </c>
      <c r="C269">
        <v>0</v>
      </c>
    </row>
    <row r="270" spans="1:3">
      <c r="A270">
        <v>20003</v>
      </c>
      <c r="B270">
        <v>10600011</v>
      </c>
      <c r="C270">
        <v>0</v>
      </c>
    </row>
    <row r="271" spans="1:3">
      <c r="A271">
        <v>20003</v>
      </c>
      <c r="B271">
        <v>10600012</v>
      </c>
      <c r="C271">
        <v>0</v>
      </c>
    </row>
    <row r="272" spans="1:3">
      <c r="A272">
        <v>30003</v>
      </c>
      <c r="B272">
        <v>10500001</v>
      </c>
      <c r="C272">
        <v>1</v>
      </c>
    </row>
    <row r="273" spans="1:3">
      <c r="A273">
        <v>30003</v>
      </c>
      <c r="B273">
        <v>10500002</v>
      </c>
      <c r="C273">
        <v>1</v>
      </c>
    </row>
    <row r="274" spans="1:3">
      <c r="A274">
        <v>30003</v>
      </c>
      <c r="B274">
        <v>10500003</v>
      </c>
      <c r="C274">
        <f>C272+1</f>
        <v>2</v>
      </c>
    </row>
    <row r="275" spans="1:3">
      <c r="A275">
        <v>30003</v>
      </c>
      <c r="B275">
        <v>10500004</v>
      </c>
      <c r="C275">
        <f t="shared" ref="C275:C285" si="12">C273+1</f>
        <v>2</v>
      </c>
    </row>
    <row r="276" spans="1:3">
      <c r="A276">
        <v>30003</v>
      </c>
      <c r="B276">
        <v>10500005</v>
      </c>
      <c r="C276">
        <f t="shared" si="12"/>
        <v>3</v>
      </c>
    </row>
    <row r="277" spans="1:3">
      <c r="A277">
        <v>30003</v>
      </c>
      <c r="B277">
        <v>10500006</v>
      </c>
      <c r="C277">
        <f t="shared" si="12"/>
        <v>3</v>
      </c>
    </row>
    <row r="278" spans="1:3">
      <c r="A278">
        <v>30003</v>
      </c>
      <c r="B278">
        <v>10500007</v>
      </c>
      <c r="C278">
        <f t="shared" si="12"/>
        <v>4</v>
      </c>
    </row>
    <row r="279" spans="1:3">
      <c r="A279">
        <v>30003</v>
      </c>
      <c r="B279">
        <v>10500008</v>
      </c>
      <c r="C279">
        <f t="shared" si="12"/>
        <v>4</v>
      </c>
    </row>
    <row r="280" spans="1:3">
      <c r="A280">
        <v>30003</v>
      </c>
      <c r="B280">
        <v>10500009</v>
      </c>
      <c r="C280">
        <f t="shared" si="12"/>
        <v>5</v>
      </c>
    </row>
    <row r="281" spans="1:3">
      <c r="A281">
        <v>30003</v>
      </c>
      <c r="B281">
        <v>10500010</v>
      </c>
      <c r="C281">
        <f t="shared" si="12"/>
        <v>5</v>
      </c>
    </row>
    <row r="282" spans="1:3">
      <c r="A282">
        <v>30003</v>
      </c>
      <c r="B282">
        <v>10500011</v>
      </c>
      <c r="C282">
        <f t="shared" si="12"/>
        <v>6</v>
      </c>
    </row>
    <row r="283" spans="1:3">
      <c r="A283">
        <v>30003</v>
      </c>
      <c r="B283">
        <v>10500012</v>
      </c>
      <c r="C283">
        <f t="shared" si="12"/>
        <v>6</v>
      </c>
    </row>
    <row r="284" spans="1:3">
      <c r="A284">
        <v>30003</v>
      </c>
      <c r="B284">
        <v>10500013</v>
      </c>
      <c r="C284">
        <f t="shared" si="12"/>
        <v>7</v>
      </c>
    </row>
    <row r="285" spans="1:3">
      <c r="A285">
        <v>30003</v>
      </c>
      <c r="B285">
        <v>10500014</v>
      </c>
      <c r="C285">
        <f t="shared" si="12"/>
        <v>7</v>
      </c>
    </row>
    <row r="286" spans="1:3">
      <c r="A286">
        <v>30003</v>
      </c>
      <c r="B286">
        <v>10600001</v>
      </c>
      <c r="C286">
        <v>1</v>
      </c>
    </row>
    <row r="287" spans="1:3">
      <c r="A287">
        <v>30003</v>
      </c>
      <c r="B287">
        <v>10600002</v>
      </c>
      <c r="C287">
        <v>1</v>
      </c>
    </row>
    <row r="288" spans="1:3">
      <c r="A288">
        <v>30003</v>
      </c>
      <c r="B288">
        <v>10600003</v>
      </c>
      <c r="C288">
        <f>C286+1</f>
        <v>2</v>
      </c>
    </row>
    <row r="289" spans="1:3">
      <c r="A289">
        <v>30003</v>
      </c>
      <c r="B289">
        <v>10600004</v>
      </c>
      <c r="C289">
        <f t="shared" ref="C289:C299" si="13">C287+1</f>
        <v>2</v>
      </c>
    </row>
    <row r="290" spans="1:3">
      <c r="A290">
        <v>30003</v>
      </c>
      <c r="B290">
        <v>10600005</v>
      </c>
      <c r="C290">
        <f t="shared" si="13"/>
        <v>3</v>
      </c>
    </row>
    <row r="291" spans="1:3">
      <c r="A291">
        <v>30003</v>
      </c>
      <c r="B291">
        <v>10600006</v>
      </c>
      <c r="C291">
        <f t="shared" si="13"/>
        <v>3</v>
      </c>
    </row>
    <row r="292" spans="1:3">
      <c r="A292">
        <v>30003</v>
      </c>
      <c r="B292">
        <v>10600007</v>
      </c>
      <c r="C292">
        <f t="shared" si="13"/>
        <v>4</v>
      </c>
    </row>
    <row r="293" spans="1:3">
      <c r="A293">
        <v>30003</v>
      </c>
      <c r="B293">
        <v>10600008</v>
      </c>
      <c r="C293">
        <f t="shared" si="13"/>
        <v>4</v>
      </c>
    </row>
    <row r="294" spans="1:3">
      <c r="A294">
        <v>30003</v>
      </c>
      <c r="B294">
        <v>10600009</v>
      </c>
      <c r="C294">
        <f t="shared" si="13"/>
        <v>5</v>
      </c>
    </row>
    <row r="295" spans="1:3">
      <c r="A295">
        <v>30003</v>
      </c>
      <c r="B295">
        <v>10600010</v>
      </c>
      <c r="C295">
        <f t="shared" si="13"/>
        <v>5</v>
      </c>
    </row>
    <row r="296" spans="1:3">
      <c r="A296">
        <v>30003</v>
      </c>
      <c r="B296">
        <v>10600011</v>
      </c>
      <c r="C296">
        <f t="shared" si="13"/>
        <v>6</v>
      </c>
    </row>
    <row r="297" spans="1:3">
      <c r="A297">
        <v>30003</v>
      </c>
      <c r="B297">
        <v>10600012</v>
      </c>
      <c r="C297">
        <f t="shared" si="13"/>
        <v>6</v>
      </c>
    </row>
    <row r="298" spans="1:3">
      <c r="A298">
        <v>30003</v>
      </c>
      <c r="B298">
        <v>10600013</v>
      </c>
      <c r="C298">
        <f t="shared" si="13"/>
        <v>7</v>
      </c>
    </row>
    <row r="299" spans="1:3">
      <c r="A299">
        <v>30003</v>
      </c>
      <c r="B299">
        <v>10600014</v>
      </c>
      <c r="C299">
        <f t="shared" si="13"/>
        <v>7</v>
      </c>
    </row>
    <row r="300" spans="1:3">
      <c r="A300">
        <v>20004</v>
      </c>
      <c r="B300">
        <v>701022</v>
      </c>
      <c r="C300">
        <v>0</v>
      </c>
    </row>
    <row r="301" spans="1:3">
      <c r="A301">
        <v>20004</v>
      </c>
      <c r="B301">
        <v>701023</v>
      </c>
      <c r="C301">
        <v>0</v>
      </c>
    </row>
    <row r="302" spans="1:3">
      <c r="A302">
        <v>20004</v>
      </c>
      <c r="B302">
        <v>701024</v>
      </c>
      <c r="C302">
        <v>0</v>
      </c>
    </row>
    <row r="303" spans="1:3">
      <c r="A303">
        <v>20004</v>
      </c>
      <c r="B303">
        <v>702014</v>
      </c>
      <c r="C303">
        <v>0</v>
      </c>
    </row>
    <row r="304" spans="1:3">
      <c r="A304">
        <v>20004</v>
      </c>
      <c r="B304">
        <v>702015</v>
      </c>
      <c r="C304">
        <v>0</v>
      </c>
    </row>
    <row r="305" spans="1:3">
      <c r="A305">
        <v>20004</v>
      </c>
      <c r="B305">
        <v>702016</v>
      </c>
      <c r="C305">
        <v>0</v>
      </c>
    </row>
    <row r="306" spans="1:3">
      <c r="A306">
        <v>30004</v>
      </c>
      <c r="B306">
        <v>701001</v>
      </c>
      <c r="C306" s="8">
        <v>1</v>
      </c>
    </row>
    <row r="307" spans="1:3">
      <c r="A307">
        <v>30004</v>
      </c>
      <c r="B307">
        <v>701002</v>
      </c>
      <c r="C307" s="8">
        <v>1</v>
      </c>
    </row>
    <row r="308" spans="1:3">
      <c r="A308">
        <v>30004</v>
      </c>
      <c r="B308">
        <v>701003</v>
      </c>
      <c r="C308" s="8">
        <v>1</v>
      </c>
    </row>
    <row r="309" spans="1:3">
      <c r="A309">
        <v>30004</v>
      </c>
      <c r="B309">
        <v>701004</v>
      </c>
      <c r="C309" s="8">
        <v>2</v>
      </c>
    </row>
    <row r="310" spans="1:3">
      <c r="A310">
        <v>30004</v>
      </c>
      <c r="B310">
        <v>701005</v>
      </c>
      <c r="C310" s="8">
        <v>2</v>
      </c>
    </row>
    <row r="311" spans="1:3">
      <c r="A311">
        <v>30004</v>
      </c>
      <c r="B311">
        <v>701006</v>
      </c>
      <c r="C311" s="8">
        <v>2</v>
      </c>
    </row>
    <row r="312" spans="1:3">
      <c r="A312">
        <v>30004</v>
      </c>
      <c r="B312">
        <v>701007</v>
      </c>
      <c r="C312" s="8">
        <v>3</v>
      </c>
    </row>
    <row r="313" spans="1:3">
      <c r="A313">
        <v>30004</v>
      </c>
      <c r="B313">
        <v>701008</v>
      </c>
      <c r="C313" s="8">
        <v>3</v>
      </c>
    </row>
    <row r="314" spans="1:3">
      <c r="A314">
        <v>30004</v>
      </c>
      <c r="B314">
        <v>701009</v>
      </c>
      <c r="C314" s="8">
        <v>3</v>
      </c>
    </row>
    <row r="315" spans="1:3">
      <c r="A315">
        <v>30004</v>
      </c>
      <c r="B315">
        <v>701010</v>
      </c>
      <c r="C315" s="8">
        <v>4</v>
      </c>
    </row>
    <row r="316" spans="1:3">
      <c r="A316">
        <v>30004</v>
      </c>
      <c r="B316">
        <v>701011</v>
      </c>
      <c r="C316" s="8">
        <v>4</v>
      </c>
    </row>
    <row r="317" spans="1:3">
      <c r="A317">
        <v>30004</v>
      </c>
      <c r="B317">
        <v>701012</v>
      </c>
      <c r="C317" s="8">
        <v>4</v>
      </c>
    </row>
    <row r="318" spans="1:3">
      <c r="A318">
        <v>30004</v>
      </c>
      <c r="B318">
        <v>701013</v>
      </c>
      <c r="C318" s="8">
        <v>5</v>
      </c>
    </row>
    <row r="319" spans="1:3">
      <c r="A319">
        <v>30004</v>
      </c>
      <c r="B319">
        <v>701014</v>
      </c>
      <c r="C319" s="8">
        <v>5</v>
      </c>
    </row>
    <row r="320" spans="1:3">
      <c r="A320">
        <v>30004</v>
      </c>
      <c r="B320">
        <v>701015</v>
      </c>
      <c r="C320" s="8">
        <v>5</v>
      </c>
    </row>
    <row r="321" spans="1:3">
      <c r="A321">
        <v>30004</v>
      </c>
      <c r="B321">
        <v>701016</v>
      </c>
      <c r="C321" s="8">
        <v>6</v>
      </c>
    </row>
    <row r="322" spans="1:3">
      <c r="A322">
        <v>30004</v>
      </c>
      <c r="B322">
        <v>701017</v>
      </c>
      <c r="C322" s="8">
        <v>6</v>
      </c>
    </row>
    <row r="323" spans="1:3">
      <c r="A323">
        <v>30004</v>
      </c>
      <c r="B323">
        <v>701018</v>
      </c>
      <c r="C323" s="8">
        <v>6</v>
      </c>
    </row>
    <row r="324" spans="1:3">
      <c r="A324">
        <v>30004</v>
      </c>
      <c r="B324">
        <v>701019</v>
      </c>
      <c r="C324" s="8">
        <v>7</v>
      </c>
    </row>
    <row r="325" spans="1:3">
      <c r="A325">
        <v>30004</v>
      </c>
      <c r="B325">
        <v>701020</v>
      </c>
      <c r="C325" s="8">
        <v>7</v>
      </c>
    </row>
    <row r="326" spans="1:3">
      <c r="A326">
        <v>30004</v>
      </c>
      <c r="B326">
        <v>701021</v>
      </c>
      <c r="C326" s="8">
        <v>7</v>
      </c>
    </row>
    <row r="327" spans="1:3">
      <c r="A327">
        <v>30004</v>
      </c>
      <c r="B327">
        <v>701022</v>
      </c>
      <c r="C327" s="8">
        <v>7</v>
      </c>
    </row>
    <row r="328" spans="1:3">
      <c r="A328">
        <v>30004</v>
      </c>
      <c r="B328">
        <v>701023</v>
      </c>
      <c r="C328" s="8">
        <v>7</v>
      </c>
    </row>
    <row r="329" spans="1:3">
      <c r="A329">
        <v>30004</v>
      </c>
      <c r="B329">
        <v>701024</v>
      </c>
      <c r="C329" s="8">
        <v>7</v>
      </c>
    </row>
    <row r="330" spans="1:3">
      <c r="A330">
        <v>30004</v>
      </c>
      <c r="B330">
        <v>702001</v>
      </c>
      <c r="C330" s="8">
        <v>1</v>
      </c>
    </row>
    <row r="331" spans="1:3">
      <c r="A331">
        <v>30004</v>
      </c>
      <c r="B331">
        <v>702002</v>
      </c>
      <c r="C331" s="8">
        <v>1</v>
      </c>
    </row>
    <row r="332" spans="1:3">
      <c r="A332">
        <v>30004</v>
      </c>
      <c r="B332">
        <v>702003</v>
      </c>
      <c r="C332" s="8">
        <v>2</v>
      </c>
    </row>
    <row r="333" spans="1:3">
      <c r="A333">
        <v>30004</v>
      </c>
      <c r="B333">
        <v>702004</v>
      </c>
      <c r="C333" s="8">
        <v>2</v>
      </c>
    </row>
    <row r="334" spans="1:3">
      <c r="A334">
        <v>30004</v>
      </c>
      <c r="B334">
        <v>702005</v>
      </c>
      <c r="C334" s="8">
        <v>3</v>
      </c>
    </row>
    <row r="335" spans="1:3">
      <c r="A335">
        <v>30004</v>
      </c>
      <c r="B335">
        <v>702006</v>
      </c>
      <c r="C335" s="8">
        <v>3</v>
      </c>
    </row>
    <row r="336" spans="1:3">
      <c r="A336">
        <v>30004</v>
      </c>
      <c r="B336">
        <v>702007</v>
      </c>
      <c r="C336" s="8">
        <v>4</v>
      </c>
    </row>
    <row r="337" spans="1:3">
      <c r="A337">
        <v>30004</v>
      </c>
      <c r="B337">
        <v>702008</v>
      </c>
      <c r="C337" s="8">
        <v>4</v>
      </c>
    </row>
    <row r="338" spans="1:3">
      <c r="A338">
        <v>30004</v>
      </c>
      <c r="B338">
        <v>702009</v>
      </c>
      <c r="C338" s="8">
        <v>5</v>
      </c>
    </row>
    <row r="339" spans="1:3">
      <c r="A339">
        <v>30004</v>
      </c>
      <c r="B339">
        <v>702010</v>
      </c>
      <c r="C339" s="8">
        <v>5</v>
      </c>
    </row>
    <row r="340" spans="1:3">
      <c r="A340">
        <v>30004</v>
      </c>
      <c r="B340">
        <v>702011</v>
      </c>
      <c r="C340" s="8">
        <v>6</v>
      </c>
    </row>
    <row r="341" spans="1:3">
      <c r="A341">
        <v>30004</v>
      </c>
      <c r="B341">
        <v>702012</v>
      </c>
      <c r="C341" s="8">
        <v>6</v>
      </c>
    </row>
    <row r="342" spans="1:3">
      <c r="A342">
        <v>30004</v>
      </c>
      <c r="B342">
        <v>702013</v>
      </c>
      <c r="C342" s="8">
        <v>7</v>
      </c>
    </row>
    <row r="343" spans="1:3">
      <c r="A343">
        <v>30004</v>
      </c>
      <c r="B343">
        <v>702014</v>
      </c>
      <c r="C343" s="8">
        <v>7</v>
      </c>
    </row>
    <row r="344" spans="1:3">
      <c r="A344">
        <v>30004</v>
      </c>
      <c r="B344">
        <v>702015</v>
      </c>
      <c r="C344" s="8">
        <v>7</v>
      </c>
    </row>
    <row r="345" spans="1:3">
      <c r="A345">
        <v>30004</v>
      </c>
      <c r="B345">
        <v>702016</v>
      </c>
      <c r="C345" s="8">
        <v>7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E377-08AD-4A05-B4CD-053328B8ABAB}">
  <sheetPr codeName="Sheet34"/>
  <dimension ref="A1:E7"/>
  <sheetViews>
    <sheetView workbookViewId="0"/>
    <sheetView workbookViewId="1"/>
  </sheetViews>
  <sheetFormatPr defaultRowHeight="16.5"/>
  <cols>
    <col min="1" max="1" width="9.75" style="1" bestFit="1" customWidth="1"/>
    <col min="2" max="2" width="7.75" style="1" bestFit="1" customWidth="1"/>
    <col min="3" max="4" width="9.625" style="17" bestFit="1" customWidth="1"/>
    <col min="5" max="16384" width="9" style="1"/>
  </cols>
  <sheetData>
    <row r="1" spans="1:5">
      <c r="A1" s="10" t="s">
        <v>2075</v>
      </c>
      <c r="B1" s="10" t="s">
        <v>2076</v>
      </c>
      <c r="C1" s="41" t="s">
        <v>2077</v>
      </c>
      <c r="D1" s="41" t="s">
        <v>2078</v>
      </c>
      <c r="E1" s="10" t="s">
        <v>2079</v>
      </c>
    </row>
    <row r="2" spans="1:5">
      <c r="A2" s="30" t="s">
        <v>3698</v>
      </c>
      <c r="B2" s="30" t="s">
        <v>3699</v>
      </c>
      <c r="C2" s="42" t="s">
        <v>3700</v>
      </c>
      <c r="D2" s="42" t="s">
        <v>3701</v>
      </c>
      <c r="E2" s="30" t="s">
        <v>3702</v>
      </c>
    </row>
    <row r="3" spans="1:5">
      <c r="A3" s="1">
        <v>451</v>
      </c>
      <c r="B3" s="1">
        <v>1</v>
      </c>
      <c r="C3" s="17">
        <v>0</v>
      </c>
      <c r="D3" s="17">
        <v>0</v>
      </c>
      <c r="E3" s="1">
        <v>0</v>
      </c>
    </row>
    <row r="4" spans="1:5">
      <c r="A4" s="1">
        <v>452</v>
      </c>
      <c r="B4" s="1">
        <v>0</v>
      </c>
      <c r="C4" s="17">
        <v>1</v>
      </c>
      <c r="D4" s="17">
        <v>0</v>
      </c>
      <c r="E4" s="1">
        <v>0</v>
      </c>
    </row>
    <row r="5" spans="1:5">
      <c r="A5" s="1">
        <v>453</v>
      </c>
      <c r="B5" s="1">
        <v>0</v>
      </c>
      <c r="C5" s="17">
        <v>0</v>
      </c>
      <c r="D5" s="17">
        <v>1</v>
      </c>
      <c r="E5" s="1">
        <v>0</v>
      </c>
    </row>
    <row r="6" spans="1:5">
      <c r="A6" s="1">
        <v>454</v>
      </c>
      <c r="B6" s="1">
        <v>0</v>
      </c>
      <c r="C6" s="17">
        <v>0</v>
      </c>
      <c r="D6" s="17">
        <v>0</v>
      </c>
      <c r="E6" s="1">
        <v>1</v>
      </c>
    </row>
    <row r="7" spans="1:5">
      <c r="A7" s="1">
        <v>455</v>
      </c>
      <c r="B7" s="1">
        <v>1</v>
      </c>
      <c r="C7" s="17">
        <v>1</v>
      </c>
      <c r="D7" s="17">
        <v>1</v>
      </c>
      <c r="E7" s="1">
        <v>0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F2FE-E669-4A4C-B016-266EA84ED811}">
  <sheetPr codeName="Sheet35"/>
  <dimension ref="A1:D15"/>
  <sheetViews>
    <sheetView workbookViewId="0"/>
    <sheetView workbookViewId="1"/>
  </sheetViews>
  <sheetFormatPr defaultRowHeight="16.5"/>
  <cols>
    <col min="1" max="1" width="11.125" bestFit="1" customWidth="1"/>
    <col min="2" max="2" width="36.375" bestFit="1" customWidth="1"/>
    <col min="3" max="3" width="13.75" customWidth="1"/>
    <col min="4" max="4" width="37" bestFit="1" customWidth="1"/>
  </cols>
  <sheetData>
    <row r="1" spans="1:4">
      <c r="A1" s="9" t="s">
        <v>7113</v>
      </c>
      <c r="B1" s="9" t="s">
        <v>7114</v>
      </c>
      <c r="C1" s="9" t="s">
        <v>7115</v>
      </c>
      <c r="D1" s="9" t="s">
        <v>3980</v>
      </c>
    </row>
    <row r="2" spans="1:4">
      <c r="A2" s="19" t="s">
        <v>3703</v>
      </c>
      <c r="B2" s="19" t="s">
        <v>3704</v>
      </c>
      <c r="C2" s="19" t="s">
        <v>3705</v>
      </c>
      <c r="D2" s="19" t="s">
        <v>3981</v>
      </c>
    </row>
    <row r="3" spans="1:4">
      <c r="A3">
        <v>60001</v>
      </c>
      <c r="B3" t="s">
        <v>2080</v>
      </c>
      <c r="C3">
        <v>0.25</v>
      </c>
      <c r="D3" t="s">
        <v>3982</v>
      </c>
    </row>
    <row r="4" spans="1:4">
      <c r="A4">
        <v>60002</v>
      </c>
      <c r="B4" t="s">
        <v>2081</v>
      </c>
      <c r="C4">
        <v>0.1</v>
      </c>
      <c r="D4" t="s">
        <v>3983</v>
      </c>
    </row>
    <row r="5" spans="1:4">
      <c r="A5">
        <v>60003</v>
      </c>
      <c r="B5" t="s">
        <v>2082</v>
      </c>
      <c r="C5">
        <v>1</v>
      </c>
      <c r="D5" t="s">
        <v>3984</v>
      </c>
    </row>
    <row r="6" spans="1:4">
      <c r="A6">
        <v>60004</v>
      </c>
      <c r="B6" t="s">
        <v>2083</v>
      </c>
      <c r="C6">
        <v>0.1</v>
      </c>
      <c r="D6" t="s">
        <v>3985</v>
      </c>
    </row>
    <row r="7" spans="1:4">
      <c r="A7">
        <v>60005</v>
      </c>
      <c r="B7" t="s">
        <v>2084</v>
      </c>
      <c r="C7">
        <v>0.01</v>
      </c>
      <c r="D7" t="s">
        <v>3986</v>
      </c>
    </row>
    <row r="8" spans="1:4">
      <c r="A8">
        <v>60006</v>
      </c>
      <c r="B8" t="s">
        <v>2085</v>
      </c>
      <c r="C8">
        <v>0.05</v>
      </c>
      <c r="D8" t="s">
        <v>3987</v>
      </c>
    </row>
    <row r="9" spans="1:4">
      <c r="A9">
        <v>60007</v>
      </c>
      <c r="B9" t="s">
        <v>2085</v>
      </c>
      <c r="C9">
        <v>0.03</v>
      </c>
      <c r="D9" t="s">
        <v>3988</v>
      </c>
    </row>
    <row r="10" spans="1:4">
      <c r="A10">
        <v>60008</v>
      </c>
      <c r="B10" t="s">
        <v>2085</v>
      </c>
      <c r="C10">
        <v>0.01</v>
      </c>
      <c r="D10" t="s">
        <v>3989</v>
      </c>
    </row>
    <row r="11" spans="1:4">
      <c r="A11">
        <v>60009</v>
      </c>
      <c r="B11" t="s">
        <v>2086</v>
      </c>
      <c r="C11">
        <v>0.05</v>
      </c>
      <c r="D11" t="s">
        <v>3990</v>
      </c>
    </row>
    <row r="12" spans="1:4">
      <c r="A12">
        <v>60010</v>
      </c>
      <c r="B12" t="s">
        <v>2086</v>
      </c>
      <c r="C12">
        <v>0.03</v>
      </c>
      <c r="D12" t="s">
        <v>3991</v>
      </c>
    </row>
    <row r="13" spans="1:4">
      <c r="A13">
        <v>60011</v>
      </c>
      <c r="B13" t="s">
        <v>2086</v>
      </c>
      <c r="C13">
        <v>0.01</v>
      </c>
      <c r="D13" t="s">
        <v>3992</v>
      </c>
    </row>
    <row r="14" spans="1:4">
      <c r="A14">
        <v>60012</v>
      </c>
      <c r="B14" t="s">
        <v>2087</v>
      </c>
      <c r="C14">
        <v>0.1</v>
      </c>
      <c r="D14" t="s">
        <v>3993</v>
      </c>
    </row>
    <row r="15" spans="1:4">
      <c r="A15">
        <v>60013</v>
      </c>
      <c r="B15" t="s">
        <v>2088</v>
      </c>
      <c r="C15">
        <v>0.05</v>
      </c>
      <c r="D15" t="s">
        <v>3994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5B5-25F9-469E-9FEF-523F2574A0F4}">
  <sheetPr codeName="Sheet36"/>
  <dimension ref="A1:Q28"/>
  <sheetViews>
    <sheetView workbookViewId="0"/>
    <sheetView workbookViewId="1"/>
  </sheetViews>
  <sheetFormatPr defaultRowHeight="16.5"/>
  <cols>
    <col min="2" max="2" width="9.875" bestFit="1" customWidth="1"/>
    <col min="3" max="3" width="16" bestFit="1" customWidth="1"/>
    <col min="4" max="4" width="15" customWidth="1"/>
    <col min="5" max="5" width="16.75" bestFit="1" customWidth="1"/>
    <col min="6" max="7" width="13.875" bestFit="1" customWidth="1"/>
    <col min="8" max="8" width="16.75" bestFit="1" customWidth="1"/>
    <col min="9" max="10" width="13.875" bestFit="1" customWidth="1"/>
    <col min="11" max="11" width="16.75" bestFit="1" customWidth="1"/>
    <col min="12" max="12" width="11.625" bestFit="1" customWidth="1"/>
    <col min="13" max="13" width="9.875" bestFit="1" customWidth="1"/>
    <col min="14" max="14" width="12.75" bestFit="1" customWidth="1"/>
    <col min="15" max="15" width="13.375" bestFit="1" customWidth="1"/>
    <col min="16" max="16" width="11.625" bestFit="1" customWidth="1"/>
    <col min="17" max="17" width="81.375" customWidth="1"/>
  </cols>
  <sheetData>
    <row r="1" spans="1:17">
      <c r="A1" s="10" t="s">
        <v>498</v>
      </c>
      <c r="B1" s="10" t="s">
        <v>2073</v>
      </c>
      <c r="C1" s="10" t="s">
        <v>2089</v>
      </c>
      <c r="D1" s="10" t="s">
        <v>2090</v>
      </c>
      <c r="E1" s="10" t="s">
        <v>2091</v>
      </c>
      <c r="F1" s="10" t="s">
        <v>2092</v>
      </c>
      <c r="G1" s="10" t="s">
        <v>2093</v>
      </c>
      <c r="H1" s="10" t="s">
        <v>2094</v>
      </c>
      <c r="I1" s="10" t="s">
        <v>2095</v>
      </c>
      <c r="J1" s="10" t="s">
        <v>2096</v>
      </c>
      <c r="K1" s="10" t="s">
        <v>2097</v>
      </c>
      <c r="L1" s="10" t="s">
        <v>548</v>
      </c>
      <c r="M1" s="10" t="s">
        <v>2098</v>
      </c>
      <c r="N1" s="10" t="s">
        <v>2099</v>
      </c>
      <c r="O1" s="10" t="s">
        <v>2100</v>
      </c>
      <c r="P1" s="10" t="s">
        <v>546</v>
      </c>
      <c r="Q1" s="10" t="s">
        <v>547</v>
      </c>
    </row>
    <row r="2" spans="1:17">
      <c r="A2" s="38" t="s">
        <v>3706</v>
      </c>
      <c r="B2" s="38" t="s">
        <v>3707</v>
      </c>
      <c r="C2" s="38" t="s">
        <v>3708</v>
      </c>
      <c r="D2" s="38" t="s">
        <v>3708</v>
      </c>
      <c r="E2" s="38" t="s">
        <v>3709</v>
      </c>
      <c r="F2" s="38" t="s">
        <v>3710</v>
      </c>
      <c r="G2" s="38" t="s">
        <v>3710</v>
      </c>
      <c r="H2" s="38" t="s">
        <v>3711</v>
      </c>
      <c r="I2" s="38" t="s">
        <v>3712</v>
      </c>
      <c r="J2" s="38" t="s">
        <v>3712</v>
      </c>
      <c r="K2" s="38" t="s">
        <v>3713</v>
      </c>
      <c r="L2" s="38" t="s">
        <v>3714</v>
      </c>
      <c r="M2" s="38" t="s">
        <v>3715</v>
      </c>
      <c r="N2" s="38" t="s">
        <v>3716</v>
      </c>
      <c r="O2" s="38" t="s">
        <v>3717</v>
      </c>
      <c r="P2" s="38" t="s">
        <v>3718</v>
      </c>
      <c r="Q2" s="38" t="s">
        <v>3719</v>
      </c>
    </row>
    <row r="3" spans="1:17">
      <c r="A3" s="1">
        <v>1</v>
      </c>
      <c r="B3" s="1">
        <v>1</v>
      </c>
      <c r="C3" s="1" t="s">
        <v>2101</v>
      </c>
      <c r="D3" s="1">
        <v>1.5</v>
      </c>
      <c r="E3" s="1">
        <f>D3*0.001</f>
        <v>1.5E-3</v>
      </c>
      <c r="F3" s="1" t="s">
        <v>2102</v>
      </c>
      <c r="G3" s="1">
        <v>5</v>
      </c>
      <c r="H3" s="1">
        <v>1E-3</v>
      </c>
      <c r="I3" s="1" t="s">
        <v>1642</v>
      </c>
      <c r="J3" s="1">
        <v>0.01</v>
      </c>
      <c r="K3" s="1">
        <f>J3</f>
        <v>0.01</v>
      </c>
      <c r="L3" s="1" t="s">
        <v>2103</v>
      </c>
      <c r="M3" s="1">
        <v>0.5</v>
      </c>
      <c r="N3" s="1">
        <v>1.5</v>
      </c>
      <c r="O3" s="1" t="s">
        <v>4769</v>
      </c>
      <c r="P3" s="1" t="s">
        <v>2104</v>
      </c>
      <c r="Q3" s="1" t="s">
        <v>2105</v>
      </c>
    </row>
    <row r="4" spans="1:17">
      <c r="A4" s="1">
        <v>2</v>
      </c>
      <c r="B4" s="1">
        <v>1</v>
      </c>
      <c r="C4" s="1" t="s">
        <v>2101</v>
      </c>
      <c r="D4" s="1">
        <v>1.5</v>
      </c>
      <c r="E4" s="1">
        <f>D4*0.001</f>
        <v>1.5E-3</v>
      </c>
      <c r="F4" s="1" t="s">
        <v>2102</v>
      </c>
      <c r="G4" s="1">
        <v>5</v>
      </c>
      <c r="H4" s="1">
        <v>1E-3</v>
      </c>
      <c r="I4" s="1" t="s">
        <v>1644</v>
      </c>
      <c r="J4" s="1">
        <v>0.01</v>
      </c>
      <c r="K4" s="1">
        <f t="shared" ref="K4:K28" si="0">J4</f>
        <v>0.01</v>
      </c>
      <c r="L4" s="1" t="s">
        <v>2106</v>
      </c>
      <c r="M4" s="1">
        <v>0.7</v>
      </c>
      <c r="N4" s="1">
        <v>2.2000000000000002</v>
      </c>
      <c r="O4" s="1" t="s">
        <v>4770</v>
      </c>
      <c r="P4" s="1" t="s">
        <v>2107</v>
      </c>
      <c r="Q4" s="1" t="s">
        <v>2108</v>
      </c>
    </row>
    <row r="5" spans="1:17">
      <c r="A5" s="1">
        <v>3</v>
      </c>
      <c r="B5" s="1">
        <v>1</v>
      </c>
      <c r="C5" s="1" t="s">
        <v>2101</v>
      </c>
      <c r="D5" s="1">
        <v>1.5</v>
      </c>
      <c r="E5" s="1">
        <f>D5*0.001</f>
        <v>1.5E-3</v>
      </c>
      <c r="F5" s="1" t="s">
        <v>2102</v>
      </c>
      <c r="G5" s="1">
        <v>5</v>
      </c>
      <c r="H5" s="1">
        <v>1E-3</v>
      </c>
      <c r="I5" s="1" t="s">
        <v>1658</v>
      </c>
      <c r="J5" s="1">
        <v>0.01</v>
      </c>
      <c r="K5" s="1">
        <f t="shared" si="0"/>
        <v>0.01</v>
      </c>
      <c r="L5" s="1" t="s">
        <v>2109</v>
      </c>
      <c r="M5" s="1">
        <v>0.7</v>
      </c>
      <c r="N5" s="1">
        <v>2</v>
      </c>
      <c r="O5" s="1" t="s">
        <v>4771</v>
      </c>
      <c r="P5" s="1" t="s">
        <v>2110</v>
      </c>
      <c r="Q5" s="1" t="s">
        <v>2111</v>
      </c>
    </row>
    <row r="6" spans="1:17">
      <c r="A6" s="1">
        <v>4</v>
      </c>
      <c r="B6" s="1">
        <v>1</v>
      </c>
      <c r="C6" s="1" t="s">
        <v>2101</v>
      </c>
      <c r="D6" s="1">
        <v>1.5</v>
      </c>
      <c r="E6" s="1">
        <f>D6*0.001</f>
        <v>1.5E-3</v>
      </c>
      <c r="F6" s="1" t="s">
        <v>2102</v>
      </c>
      <c r="G6" s="1">
        <v>5</v>
      </c>
      <c r="H6" s="1">
        <v>1E-3</v>
      </c>
      <c r="I6" s="1" t="s">
        <v>2112</v>
      </c>
      <c r="J6" s="1">
        <v>0.01</v>
      </c>
      <c r="K6" s="1">
        <f t="shared" si="0"/>
        <v>0.01</v>
      </c>
      <c r="L6" s="1" t="s">
        <v>2018</v>
      </c>
      <c r="M6" s="1">
        <v>0.7</v>
      </c>
      <c r="N6" s="1">
        <v>1.5</v>
      </c>
      <c r="O6" s="1" t="s">
        <v>4772</v>
      </c>
      <c r="P6" s="1" t="s">
        <v>2113</v>
      </c>
      <c r="Q6" s="1" t="s">
        <v>2114</v>
      </c>
    </row>
    <row r="7" spans="1:17">
      <c r="A7" s="1">
        <v>5</v>
      </c>
      <c r="B7" s="1">
        <v>2</v>
      </c>
      <c r="C7" s="1" t="s">
        <v>2101</v>
      </c>
      <c r="D7" s="1">
        <v>2</v>
      </c>
      <c r="E7" s="1">
        <f t="shared" ref="E7:E28" si="1">D7*0.001</f>
        <v>2E-3</v>
      </c>
      <c r="F7" s="1" t="s">
        <v>2102</v>
      </c>
      <c r="G7" s="1">
        <v>4.5</v>
      </c>
      <c r="H7" s="1">
        <v>1E-3</v>
      </c>
      <c r="I7" s="1" t="s">
        <v>1642</v>
      </c>
      <c r="J7" s="1">
        <v>0.02</v>
      </c>
      <c r="K7" s="1">
        <f t="shared" si="0"/>
        <v>0.02</v>
      </c>
      <c r="L7" s="1" t="s">
        <v>2115</v>
      </c>
      <c r="M7" s="1">
        <v>0.8</v>
      </c>
      <c r="N7" s="1">
        <v>2</v>
      </c>
      <c r="O7" s="1" t="s">
        <v>4773</v>
      </c>
      <c r="P7" s="1" t="s">
        <v>2116</v>
      </c>
      <c r="Q7" s="1" t="s">
        <v>2117</v>
      </c>
    </row>
    <row r="8" spans="1:17">
      <c r="A8" s="1">
        <v>6</v>
      </c>
      <c r="B8" s="1">
        <v>2</v>
      </c>
      <c r="C8" s="1" t="s">
        <v>2101</v>
      </c>
      <c r="D8" s="1">
        <v>2</v>
      </c>
      <c r="E8" s="1">
        <f t="shared" si="1"/>
        <v>2E-3</v>
      </c>
      <c r="F8" s="1" t="s">
        <v>2102</v>
      </c>
      <c r="G8" s="1">
        <v>4.5</v>
      </c>
      <c r="H8" s="1">
        <v>1E-3</v>
      </c>
      <c r="I8" s="1" t="s">
        <v>1644</v>
      </c>
      <c r="J8" s="1">
        <v>0.02</v>
      </c>
      <c r="K8" s="1">
        <f t="shared" si="0"/>
        <v>0.02</v>
      </c>
      <c r="L8" s="1" t="s">
        <v>2118</v>
      </c>
      <c r="M8" s="1">
        <v>0.7</v>
      </c>
      <c r="N8" s="1">
        <v>2</v>
      </c>
      <c r="O8" s="1" t="s">
        <v>4774</v>
      </c>
      <c r="P8" s="1" t="s">
        <v>2119</v>
      </c>
      <c r="Q8" s="1" t="s">
        <v>2120</v>
      </c>
    </row>
    <row r="9" spans="1:17">
      <c r="A9" s="1">
        <v>7</v>
      </c>
      <c r="B9" s="1">
        <v>2</v>
      </c>
      <c r="C9" s="1" t="s">
        <v>2101</v>
      </c>
      <c r="D9" s="1">
        <v>2</v>
      </c>
      <c r="E9" s="1">
        <f t="shared" si="1"/>
        <v>2E-3</v>
      </c>
      <c r="F9" s="1" t="s">
        <v>2102</v>
      </c>
      <c r="G9" s="1">
        <v>4.5</v>
      </c>
      <c r="H9" s="1">
        <v>1E-3</v>
      </c>
      <c r="I9" s="1" t="s">
        <v>1658</v>
      </c>
      <c r="J9" s="1">
        <v>0.02</v>
      </c>
      <c r="K9" s="1">
        <f t="shared" si="0"/>
        <v>0.02</v>
      </c>
      <c r="L9" s="1" t="s">
        <v>2121</v>
      </c>
      <c r="M9" s="1">
        <v>2</v>
      </c>
      <c r="N9" s="1">
        <v>4</v>
      </c>
      <c r="O9" s="1" t="s">
        <v>4775</v>
      </c>
      <c r="P9" s="1" t="s">
        <v>2122</v>
      </c>
      <c r="Q9" s="1" t="s">
        <v>2123</v>
      </c>
    </row>
    <row r="10" spans="1:17">
      <c r="A10" s="1">
        <v>8</v>
      </c>
      <c r="B10" s="1">
        <v>2</v>
      </c>
      <c r="C10" s="1" t="s">
        <v>2101</v>
      </c>
      <c r="D10" s="1">
        <v>2</v>
      </c>
      <c r="E10" s="1">
        <f t="shared" si="1"/>
        <v>2E-3</v>
      </c>
      <c r="F10" s="1" t="s">
        <v>2102</v>
      </c>
      <c r="G10" s="1">
        <v>4.5</v>
      </c>
      <c r="H10" s="1">
        <v>1E-3</v>
      </c>
      <c r="I10" s="1" t="s">
        <v>2112</v>
      </c>
      <c r="J10" s="1">
        <v>0.02</v>
      </c>
      <c r="K10" s="1">
        <f t="shared" si="0"/>
        <v>0.02</v>
      </c>
      <c r="L10" s="1" t="s">
        <v>2124</v>
      </c>
      <c r="M10" s="1">
        <v>0.5</v>
      </c>
      <c r="N10" s="1">
        <v>1</v>
      </c>
      <c r="O10" s="1" t="s">
        <v>4776</v>
      </c>
      <c r="P10" s="1" t="s">
        <v>2125</v>
      </c>
      <c r="Q10" s="1" t="s">
        <v>2126</v>
      </c>
    </row>
    <row r="11" spans="1:17">
      <c r="A11" s="1">
        <v>9</v>
      </c>
      <c r="B11" s="1">
        <v>3</v>
      </c>
      <c r="C11" s="1" t="s">
        <v>2101</v>
      </c>
      <c r="D11" s="1">
        <v>2.5</v>
      </c>
      <c r="E11" s="1">
        <f t="shared" si="1"/>
        <v>2.5000000000000001E-3</v>
      </c>
      <c r="F11" s="1" t="s">
        <v>2102</v>
      </c>
      <c r="G11" s="1">
        <v>4</v>
      </c>
      <c r="H11" s="1">
        <v>1E-3</v>
      </c>
      <c r="I11" s="1" t="s">
        <v>1642</v>
      </c>
      <c r="J11" s="1">
        <v>0.03</v>
      </c>
      <c r="K11" s="1">
        <f t="shared" si="0"/>
        <v>0.03</v>
      </c>
      <c r="L11" s="1" t="s">
        <v>2127</v>
      </c>
      <c r="M11" s="1">
        <v>0.5</v>
      </c>
      <c r="N11" s="1">
        <v>1.5</v>
      </c>
      <c r="O11" s="1" t="s">
        <v>4777</v>
      </c>
      <c r="P11" s="1" t="s">
        <v>2128</v>
      </c>
      <c r="Q11" s="1" t="s">
        <v>2129</v>
      </c>
    </row>
    <row r="12" spans="1:17">
      <c r="A12" s="1">
        <v>10</v>
      </c>
      <c r="B12" s="1">
        <v>3</v>
      </c>
      <c r="C12" s="1" t="s">
        <v>2101</v>
      </c>
      <c r="D12" s="1">
        <v>2.5</v>
      </c>
      <c r="E12" s="1">
        <f t="shared" si="1"/>
        <v>2.5000000000000001E-3</v>
      </c>
      <c r="F12" s="1" t="s">
        <v>2102</v>
      </c>
      <c r="G12" s="1">
        <v>4</v>
      </c>
      <c r="H12" s="1">
        <v>1E-3</v>
      </c>
      <c r="I12" s="1" t="s">
        <v>1644</v>
      </c>
      <c r="J12" s="1">
        <v>0.03</v>
      </c>
      <c r="K12" s="1">
        <f t="shared" si="0"/>
        <v>0.03</v>
      </c>
      <c r="L12" s="1" t="s">
        <v>2130</v>
      </c>
      <c r="M12" s="1">
        <v>1.2</v>
      </c>
      <c r="N12" s="1">
        <v>3</v>
      </c>
      <c r="O12" s="1" t="s">
        <v>4778</v>
      </c>
      <c r="P12" s="1" t="s">
        <v>2131</v>
      </c>
      <c r="Q12" s="1" t="s">
        <v>2132</v>
      </c>
    </row>
    <row r="13" spans="1:17">
      <c r="A13" s="1">
        <v>11</v>
      </c>
      <c r="B13" s="1">
        <v>3</v>
      </c>
      <c r="C13" s="1" t="s">
        <v>2101</v>
      </c>
      <c r="D13" s="1">
        <v>2.5</v>
      </c>
      <c r="E13" s="1">
        <f t="shared" si="1"/>
        <v>2.5000000000000001E-3</v>
      </c>
      <c r="F13" s="1" t="s">
        <v>2102</v>
      </c>
      <c r="G13" s="1">
        <v>4</v>
      </c>
      <c r="H13" s="1">
        <v>1E-3</v>
      </c>
      <c r="I13" s="1" t="s">
        <v>1658</v>
      </c>
      <c r="J13" s="1">
        <v>0.03</v>
      </c>
      <c r="K13" s="1">
        <f t="shared" si="0"/>
        <v>0.03</v>
      </c>
      <c r="L13" s="1" t="s">
        <v>2133</v>
      </c>
      <c r="M13" s="1">
        <v>0.5</v>
      </c>
      <c r="N13" s="1">
        <v>1.5</v>
      </c>
      <c r="O13" s="1" t="s">
        <v>4779</v>
      </c>
      <c r="P13" s="1" t="s">
        <v>2134</v>
      </c>
      <c r="Q13" s="1" t="s">
        <v>2135</v>
      </c>
    </row>
    <row r="14" spans="1:17">
      <c r="A14" s="1">
        <v>12</v>
      </c>
      <c r="B14" s="1">
        <v>3</v>
      </c>
      <c r="C14" s="1" t="s">
        <v>2101</v>
      </c>
      <c r="D14" s="1">
        <v>2.5</v>
      </c>
      <c r="E14" s="1">
        <f t="shared" si="1"/>
        <v>2.5000000000000001E-3</v>
      </c>
      <c r="F14" s="1" t="s">
        <v>2102</v>
      </c>
      <c r="G14" s="1">
        <v>4</v>
      </c>
      <c r="H14" s="1">
        <v>1E-3</v>
      </c>
      <c r="I14" s="1" t="s">
        <v>2112</v>
      </c>
      <c r="J14" s="1">
        <v>0.03</v>
      </c>
      <c r="K14" s="1">
        <f t="shared" si="0"/>
        <v>0.03</v>
      </c>
      <c r="L14" s="1" t="s">
        <v>2136</v>
      </c>
      <c r="M14" s="1">
        <v>0.7</v>
      </c>
      <c r="N14" s="1">
        <v>2</v>
      </c>
      <c r="O14" s="1" t="s">
        <v>4780</v>
      </c>
      <c r="P14" s="1" t="s">
        <v>2137</v>
      </c>
      <c r="Q14" s="1" t="s">
        <v>2138</v>
      </c>
    </row>
    <row r="15" spans="1:17">
      <c r="A15" s="1">
        <v>13</v>
      </c>
      <c r="B15" s="1">
        <v>4</v>
      </c>
      <c r="C15" s="1" t="s">
        <v>2101</v>
      </c>
      <c r="D15" s="1">
        <v>3</v>
      </c>
      <c r="E15" s="1">
        <f t="shared" si="1"/>
        <v>3.0000000000000001E-3</v>
      </c>
      <c r="F15" s="1" t="s">
        <v>2102</v>
      </c>
      <c r="G15" s="1">
        <v>3.5</v>
      </c>
      <c r="H15" s="1">
        <v>1E-3</v>
      </c>
      <c r="I15" s="1" t="s">
        <v>1642</v>
      </c>
      <c r="J15" s="1">
        <v>0.04</v>
      </c>
      <c r="K15" s="1">
        <f t="shared" si="0"/>
        <v>0.04</v>
      </c>
      <c r="L15" s="1" t="s">
        <v>2139</v>
      </c>
      <c r="M15" s="1">
        <v>0.7</v>
      </c>
      <c r="N15" s="1">
        <v>1.2</v>
      </c>
      <c r="O15" s="1" t="s">
        <v>4781</v>
      </c>
      <c r="P15" s="1" t="s">
        <v>2140</v>
      </c>
      <c r="Q15" s="1" t="s">
        <v>2141</v>
      </c>
    </row>
    <row r="16" spans="1:17">
      <c r="A16" s="1">
        <v>14</v>
      </c>
      <c r="B16" s="1">
        <v>4</v>
      </c>
      <c r="C16" s="1" t="s">
        <v>2101</v>
      </c>
      <c r="D16" s="1">
        <v>3</v>
      </c>
      <c r="E16" s="1">
        <f t="shared" si="1"/>
        <v>3.0000000000000001E-3</v>
      </c>
      <c r="F16" s="1" t="s">
        <v>2102</v>
      </c>
      <c r="G16" s="1">
        <v>3.5</v>
      </c>
      <c r="H16" s="1">
        <v>1E-3</v>
      </c>
      <c r="I16" s="1" t="s">
        <v>1644</v>
      </c>
      <c r="J16" s="1">
        <v>0.04</v>
      </c>
      <c r="K16" s="1">
        <f t="shared" si="0"/>
        <v>0.04</v>
      </c>
      <c r="L16" s="1" t="s">
        <v>2142</v>
      </c>
      <c r="M16" s="1">
        <v>0.4</v>
      </c>
      <c r="N16" s="1">
        <v>1</v>
      </c>
      <c r="O16" s="1" t="s">
        <v>4782</v>
      </c>
      <c r="P16" s="1" t="s">
        <v>2143</v>
      </c>
      <c r="Q16" s="1" t="s">
        <v>2144</v>
      </c>
    </row>
    <row r="17" spans="1:17">
      <c r="A17" s="1">
        <v>15</v>
      </c>
      <c r="B17" s="1">
        <v>4</v>
      </c>
      <c r="C17" s="1" t="s">
        <v>2101</v>
      </c>
      <c r="D17" s="1">
        <v>3</v>
      </c>
      <c r="E17" s="1">
        <f t="shared" si="1"/>
        <v>3.0000000000000001E-3</v>
      </c>
      <c r="F17" s="1" t="s">
        <v>2102</v>
      </c>
      <c r="G17" s="1">
        <v>3.5</v>
      </c>
      <c r="H17" s="1">
        <v>1E-3</v>
      </c>
      <c r="I17" s="1" t="s">
        <v>1658</v>
      </c>
      <c r="J17" s="1">
        <v>0.04</v>
      </c>
      <c r="K17" s="1">
        <f t="shared" si="0"/>
        <v>0.04</v>
      </c>
      <c r="L17" s="1" t="s">
        <v>2145</v>
      </c>
      <c r="M17" s="1">
        <v>0.5</v>
      </c>
      <c r="N17" s="1">
        <v>1</v>
      </c>
      <c r="O17" s="1" t="s">
        <v>4783</v>
      </c>
      <c r="P17" s="1" t="s">
        <v>2146</v>
      </c>
      <c r="Q17" s="1" t="s">
        <v>2147</v>
      </c>
    </row>
    <row r="18" spans="1:17">
      <c r="A18" s="1">
        <v>16</v>
      </c>
      <c r="B18" s="1">
        <v>4</v>
      </c>
      <c r="C18" s="1" t="s">
        <v>2101</v>
      </c>
      <c r="D18" s="1">
        <v>3</v>
      </c>
      <c r="E18" s="1">
        <f t="shared" si="1"/>
        <v>3.0000000000000001E-3</v>
      </c>
      <c r="F18" s="1" t="s">
        <v>2102</v>
      </c>
      <c r="G18" s="1">
        <v>3.5</v>
      </c>
      <c r="H18" s="1">
        <v>1E-3</v>
      </c>
      <c r="I18" s="1" t="s">
        <v>2112</v>
      </c>
      <c r="J18" s="1">
        <v>0.04</v>
      </c>
      <c r="K18" s="1">
        <f t="shared" si="0"/>
        <v>0.04</v>
      </c>
      <c r="L18" s="1" t="s">
        <v>2022</v>
      </c>
      <c r="M18" s="1">
        <v>1.3</v>
      </c>
      <c r="N18" s="1">
        <v>3</v>
      </c>
      <c r="O18" s="1" t="s">
        <v>4784</v>
      </c>
      <c r="P18" s="1" t="s">
        <v>2148</v>
      </c>
      <c r="Q18" s="1" t="s">
        <v>2149</v>
      </c>
    </row>
    <row r="19" spans="1:17">
      <c r="A19" s="1">
        <v>17</v>
      </c>
      <c r="B19" s="1">
        <v>5</v>
      </c>
      <c r="C19" s="1" t="s">
        <v>2101</v>
      </c>
      <c r="D19" s="1">
        <v>3.5</v>
      </c>
      <c r="E19" s="1">
        <f t="shared" si="1"/>
        <v>3.5000000000000001E-3</v>
      </c>
      <c r="F19" s="1" t="s">
        <v>2102</v>
      </c>
      <c r="G19" s="1">
        <v>3</v>
      </c>
      <c r="H19" s="1">
        <v>1E-3</v>
      </c>
      <c r="I19" s="1" t="s">
        <v>1642</v>
      </c>
      <c r="J19" s="1">
        <v>0.05</v>
      </c>
      <c r="K19" s="1">
        <f t="shared" si="0"/>
        <v>0.05</v>
      </c>
      <c r="L19" s="1" t="s">
        <v>2150</v>
      </c>
      <c r="M19" s="1">
        <v>0.5</v>
      </c>
      <c r="N19" s="1">
        <v>1.2</v>
      </c>
      <c r="O19" s="1" t="s">
        <v>4785</v>
      </c>
      <c r="P19" s="1" t="s">
        <v>2151</v>
      </c>
      <c r="Q19" s="1" t="s">
        <v>2152</v>
      </c>
    </row>
    <row r="20" spans="1:17">
      <c r="A20" s="1">
        <v>18</v>
      </c>
      <c r="B20" s="1">
        <v>5</v>
      </c>
      <c r="C20" s="1" t="s">
        <v>2101</v>
      </c>
      <c r="D20" s="1">
        <v>3.5</v>
      </c>
      <c r="E20" s="1">
        <f t="shared" si="1"/>
        <v>3.5000000000000001E-3</v>
      </c>
      <c r="F20" s="1" t="s">
        <v>2102</v>
      </c>
      <c r="G20" s="1">
        <v>3</v>
      </c>
      <c r="H20" s="1">
        <v>1E-3</v>
      </c>
      <c r="I20" s="1" t="s">
        <v>1644</v>
      </c>
      <c r="J20" s="1">
        <v>0.05</v>
      </c>
      <c r="K20" s="1">
        <f t="shared" si="0"/>
        <v>0.05</v>
      </c>
      <c r="L20" s="1" t="s">
        <v>2153</v>
      </c>
      <c r="M20" s="1">
        <v>0.5</v>
      </c>
      <c r="N20" s="1">
        <v>1</v>
      </c>
      <c r="O20" s="1" t="s">
        <v>4786</v>
      </c>
      <c r="P20" s="1" t="s">
        <v>2154</v>
      </c>
      <c r="Q20" s="1" t="s">
        <v>2155</v>
      </c>
    </row>
    <row r="21" spans="1:17">
      <c r="A21" s="1">
        <v>19</v>
      </c>
      <c r="B21" s="1">
        <v>5</v>
      </c>
      <c r="C21" s="1" t="s">
        <v>2101</v>
      </c>
      <c r="D21" s="1">
        <v>3.5</v>
      </c>
      <c r="E21" s="1">
        <f t="shared" si="1"/>
        <v>3.5000000000000001E-3</v>
      </c>
      <c r="F21" s="1" t="s">
        <v>2102</v>
      </c>
      <c r="G21" s="1">
        <v>3</v>
      </c>
      <c r="H21" s="1">
        <v>1E-3</v>
      </c>
      <c r="I21" s="1" t="s">
        <v>1658</v>
      </c>
      <c r="J21" s="1">
        <v>0.05</v>
      </c>
      <c r="K21" s="1">
        <f t="shared" si="0"/>
        <v>0.05</v>
      </c>
      <c r="L21" s="1" t="s">
        <v>2156</v>
      </c>
      <c r="M21" s="1">
        <v>0.7</v>
      </c>
      <c r="N21" s="1">
        <v>1.5</v>
      </c>
      <c r="O21" s="1" t="s">
        <v>4787</v>
      </c>
      <c r="P21" s="1" t="s">
        <v>2157</v>
      </c>
      <c r="Q21" s="1" t="s">
        <v>2158</v>
      </c>
    </row>
    <row r="22" spans="1:17">
      <c r="A22" s="1">
        <v>20</v>
      </c>
      <c r="B22" s="1">
        <v>5</v>
      </c>
      <c r="C22" s="1" t="s">
        <v>2101</v>
      </c>
      <c r="D22" s="1">
        <v>3.5</v>
      </c>
      <c r="E22" s="1">
        <f t="shared" si="1"/>
        <v>3.5000000000000001E-3</v>
      </c>
      <c r="F22" s="1" t="s">
        <v>2102</v>
      </c>
      <c r="G22" s="1">
        <v>3</v>
      </c>
      <c r="H22" s="1">
        <v>1E-3</v>
      </c>
      <c r="I22" s="1" t="s">
        <v>2112</v>
      </c>
      <c r="J22" s="1">
        <v>0.05</v>
      </c>
      <c r="K22" s="1">
        <f t="shared" si="0"/>
        <v>0.05</v>
      </c>
      <c r="L22" s="1" t="s">
        <v>2159</v>
      </c>
      <c r="M22" s="1">
        <v>1</v>
      </c>
      <c r="N22" s="1">
        <v>2.5</v>
      </c>
      <c r="O22" s="1" t="s">
        <v>4788</v>
      </c>
      <c r="P22" s="1" t="s">
        <v>2160</v>
      </c>
      <c r="Q22" s="1" t="s">
        <v>2161</v>
      </c>
    </row>
    <row r="23" spans="1:17">
      <c r="A23" s="1">
        <v>21</v>
      </c>
      <c r="B23" s="1">
        <v>6</v>
      </c>
      <c r="C23" s="1" t="s">
        <v>2101</v>
      </c>
      <c r="D23" s="1">
        <v>4</v>
      </c>
      <c r="E23" s="1">
        <f t="shared" si="1"/>
        <v>4.0000000000000001E-3</v>
      </c>
      <c r="F23" s="1" t="s">
        <v>2102</v>
      </c>
      <c r="G23" s="1">
        <v>2.5</v>
      </c>
      <c r="H23" s="1">
        <v>1E-3</v>
      </c>
      <c r="I23" s="1" t="s">
        <v>1642</v>
      </c>
      <c r="J23" s="1">
        <v>0.1</v>
      </c>
      <c r="K23" s="1">
        <f t="shared" si="0"/>
        <v>0.1</v>
      </c>
      <c r="L23" s="1" t="s">
        <v>2162</v>
      </c>
      <c r="M23" s="1">
        <v>0.5</v>
      </c>
      <c r="N23" s="1">
        <v>1</v>
      </c>
      <c r="O23" s="1" t="s">
        <v>4789</v>
      </c>
      <c r="P23" s="1" t="s">
        <v>2163</v>
      </c>
      <c r="Q23" s="1" t="s">
        <v>2164</v>
      </c>
    </row>
    <row r="24" spans="1:17">
      <c r="A24" s="1">
        <v>22</v>
      </c>
      <c r="B24" s="1">
        <v>6</v>
      </c>
      <c r="C24" s="1" t="s">
        <v>2101</v>
      </c>
      <c r="D24" s="1">
        <v>4</v>
      </c>
      <c r="E24" s="1">
        <f t="shared" si="1"/>
        <v>4.0000000000000001E-3</v>
      </c>
      <c r="F24" s="1" t="s">
        <v>2102</v>
      </c>
      <c r="G24" s="1">
        <v>2.5</v>
      </c>
      <c r="H24" s="1">
        <v>1E-3</v>
      </c>
      <c r="I24" s="1" t="s">
        <v>1644</v>
      </c>
      <c r="J24" s="1">
        <v>0.1</v>
      </c>
      <c r="K24" s="1">
        <f t="shared" si="0"/>
        <v>0.1</v>
      </c>
      <c r="L24" s="1" t="s">
        <v>2165</v>
      </c>
      <c r="M24" s="1">
        <v>0.5</v>
      </c>
      <c r="N24" s="1">
        <v>1</v>
      </c>
      <c r="O24" s="1" t="s">
        <v>4790</v>
      </c>
      <c r="P24" s="1" t="s">
        <v>2166</v>
      </c>
      <c r="Q24" s="1" t="s">
        <v>2167</v>
      </c>
    </row>
    <row r="25" spans="1:17">
      <c r="A25" s="1">
        <v>23</v>
      </c>
      <c r="B25" s="1">
        <v>6</v>
      </c>
      <c r="C25" s="1" t="s">
        <v>2101</v>
      </c>
      <c r="D25" s="1">
        <v>4</v>
      </c>
      <c r="E25" s="1">
        <f t="shared" si="1"/>
        <v>4.0000000000000001E-3</v>
      </c>
      <c r="F25" s="1" t="s">
        <v>2102</v>
      </c>
      <c r="G25" s="1">
        <v>2.5</v>
      </c>
      <c r="H25" s="1">
        <v>1E-3</v>
      </c>
      <c r="I25" s="1" t="s">
        <v>1658</v>
      </c>
      <c r="J25" s="1">
        <v>7.0000000000000007E-2</v>
      </c>
      <c r="K25" s="1">
        <f t="shared" si="0"/>
        <v>7.0000000000000007E-2</v>
      </c>
      <c r="L25" s="1" t="s">
        <v>2168</v>
      </c>
      <c r="M25" s="1">
        <v>0.5</v>
      </c>
      <c r="N25" s="1">
        <v>1</v>
      </c>
      <c r="O25" s="1" t="s">
        <v>4791</v>
      </c>
      <c r="P25" s="1" t="s">
        <v>2169</v>
      </c>
      <c r="Q25" s="1" t="s">
        <v>2170</v>
      </c>
    </row>
    <row r="26" spans="1:17">
      <c r="A26" s="1">
        <v>24</v>
      </c>
      <c r="B26" s="1">
        <v>6</v>
      </c>
      <c r="C26" s="1" t="s">
        <v>2101</v>
      </c>
      <c r="D26" s="1">
        <v>4</v>
      </c>
      <c r="E26" s="1">
        <f t="shared" si="1"/>
        <v>4.0000000000000001E-3</v>
      </c>
      <c r="F26" s="1" t="s">
        <v>2102</v>
      </c>
      <c r="G26" s="1">
        <v>2.5</v>
      </c>
      <c r="H26" s="1">
        <v>1E-3</v>
      </c>
      <c r="I26" s="1" t="s">
        <v>2112</v>
      </c>
      <c r="J26" s="1">
        <v>0.1</v>
      </c>
      <c r="K26" s="1">
        <f t="shared" si="0"/>
        <v>0.1</v>
      </c>
      <c r="L26" s="1" t="s">
        <v>2171</v>
      </c>
      <c r="M26" s="1">
        <v>0.5</v>
      </c>
      <c r="N26" s="1">
        <v>1</v>
      </c>
      <c r="O26" s="1" t="s">
        <v>4792</v>
      </c>
      <c r="P26" s="1" t="s">
        <v>2172</v>
      </c>
      <c r="Q26" s="1" t="s">
        <v>2173</v>
      </c>
    </row>
    <row r="27" spans="1:17">
      <c r="A27" s="1">
        <v>25</v>
      </c>
      <c r="B27" s="1">
        <v>7</v>
      </c>
      <c r="C27" s="1" t="s">
        <v>2101</v>
      </c>
      <c r="D27" s="1">
        <v>5</v>
      </c>
      <c r="E27" s="1">
        <f t="shared" si="1"/>
        <v>5.0000000000000001E-3</v>
      </c>
      <c r="F27" s="1" t="s">
        <v>2102</v>
      </c>
      <c r="G27" s="1">
        <v>1.5</v>
      </c>
      <c r="H27" s="1">
        <v>1E-3</v>
      </c>
      <c r="I27" s="1" t="s">
        <v>1642</v>
      </c>
      <c r="J27" s="1">
        <v>0.15</v>
      </c>
      <c r="K27" s="1">
        <f t="shared" si="0"/>
        <v>0.15</v>
      </c>
      <c r="L27" s="1" t="s">
        <v>2174</v>
      </c>
      <c r="M27" s="1">
        <v>0.7</v>
      </c>
      <c r="N27" s="1">
        <v>1.3</v>
      </c>
      <c r="O27" s="1" t="s">
        <v>4793</v>
      </c>
      <c r="P27" s="1" t="s">
        <v>2175</v>
      </c>
      <c r="Q27" s="1" t="s">
        <v>2176</v>
      </c>
    </row>
    <row r="28" spans="1:17">
      <c r="A28" s="1">
        <v>26</v>
      </c>
      <c r="B28" s="1">
        <v>7</v>
      </c>
      <c r="C28" s="1" t="s">
        <v>2101</v>
      </c>
      <c r="D28" s="1">
        <v>5</v>
      </c>
      <c r="E28" s="1">
        <f t="shared" si="1"/>
        <v>5.0000000000000001E-3</v>
      </c>
      <c r="F28" s="1" t="s">
        <v>2102</v>
      </c>
      <c r="G28" s="1">
        <v>1.5</v>
      </c>
      <c r="H28" s="1">
        <v>1E-3</v>
      </c>
      <c r="I28" s="1" t="s">
        <v>1644</v>
      </c>
      <c r="J28" s="1">
        <v>0.15</v>
      </c>
      <c r="K28" s="1">
        <f t="shared" si="0"/>
        <v>0.15</v>
      </c>
      <c r="L28" s="1" t="s">
        <v>2177</v>
      </c>
      <c r="M28" s="1">
        <v>0.5</v>
      </c>
      <c r="N28" s="1">
        <v>1.3</v>
      </c>
      <c r="O28" s="1" t="s">
        <v>4794</v>
      </c>
      <c r="P28" s="1" t="s">
        <v>2178</v>
      </c>
      <c r="Q28" s="1" t="s">
        <v>2179</v>
      </c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0998-08D5-4A01-8C14-EA23E59004BD}">
  <sheetPr codeName="Sheet37"/>
  <dimension ref="A1:G8"/>
  <sheetViews>
    <sheetView workbookViewId="0"/>
    <sheetView workbookViewId="1"/>
  </sheetViews>
  <sheetFormatPr defaultColWidth="21.125" defaultRowHeight="16.5"/>
  <cols>
    <col min="1" max="1" width="11.875" style="1" bestFit="1" customWidth="1"/>
    <col min="2" max="7" width="10.625" style="1" bestFit="1" customWidth="1"/>
    <col min="8" max="256" width="21.125" style="1"/>
    <col min="257" max="257" width="11.875" style="1" bestFit="1" customWidth="1"/>
    <col min="258" max="263" width="7.625" style="1" bestFit="1" customWidth="1"/>
    <col min="264" max="512" width="21.125" style="1"/>
    <col min="513" max="513" width="11.875" style="1" bestFit="1" customWidth="1"/>
    <col min="514" max="519" width="7.625" style="1" bestFit="1" customWidth="1"/>
    <col min="520" max="768" width="21.125" style="1"/>
    <col min="769" max="769" width="11.875" style="1" bestFit="1" customWidth="1"/>
    <col min="770" max="775" width="7.625" style="1" bestFit="1" customWidth="1"/>
    <col min="776" max="1024" width="21.125" style="1"/>
    <col min="1025" max="1025" width="11.875" style="1" bestFit="1" customWidth="1"/>
    <col min="1026" max="1031" width="7.625" style="1" bestFit="1" customWidth="1"/>
    <col min="1032" max="1280" width="21.125" style="1"/>
    <col min="1281" max="1281" width="11.875" style="1" bestFit="1" customWidth="1"/>
    <col min="1282" max="1287" width="7.625" style="1" bestFit="1" customWidth="1"/>
    <col min="1288" max="1536" width="21.125" style="1"/>
    <col min="1537" max="1537" width="11.875" style="1" bestFit="1" customWidth="1"/>
    <col min="1538" max="1543" width="7.625" style="1" bestFit="1" customWidth="1"/>
    <col min="1544" max="1792" width="21.125" style="1"/>
    <col min="1793" max="1793" width="11.875" style="1" bestFit="1" customWidth="1"/>
    <col min="1794" max="1799" width="7.625" style="1" bestFit="1" customWidth="1"/>
    <col min="1800" max="2048" width="21.125" style="1"/>
    <col min="2049" max="2049" width="11.875" style="1" bestFit="1" customWidth="1"/>
    <col min="2050" max="2055" width="7.625" style="1" bestFit="1" customWidth="1"/>
    <col min="2056" max="2304" width="21.125" style="1"/>
    <col min="2305" max="2305" width="11.875" style="1" bestFit="1" customWidth="1"/>
    <col min="2306" max="2311" width="7.625" style="1" bestFit="1" customWidth="1"/>
    <col min="2312" max="2560" width="21.125" style="1"/>
    <col min="2561" max="2561" width="11.875" style="1" bestFit="1" customWidth="1"/>
    <col min="2562" max="2567" width="7.625" style="1" bestFit="1" customWidth="1"/>
    <col min="2568" max="2816" width="21.125" style="1"/>
    <col min="2817" max="2817" width="11.875" style="1" bestFit="1" customWidth="1"/>
    <col min="2818" max="2823" width="7.625" style="1" bestFit="1" customWidth="1"/>
    <col min="2824" max="3072" width="21.125" style="1"/>
    <col min="3073" max="3073" width="11.875" style="1" bestFit="1" customWidth="1"/>
    <col min="3074" max="3079" width="7.625" style="1" bestFit="1" customWidth="1"/>
    <col min="3080" max="3328" width="21.125" style="1"/>
    <col min="3329" max="3329" width="11.875" style="1" bestFit="1" customWidth="1"/>
    <col min="3330" max="3335" width="7.625" style="1" bestFit="1" customWidth="1"/>
    <col min="3336" max="3584" width="21.125" style="1"/>
    <col min="3585" max="3585" width="11.875" style="1" bestFit="1" customWidth="1"/>
    <col min="3586" max="3591" width="7.625" style="1" bestFit="1" customWidth="1"/>
    <col min="3592" max="3840" width="21.125" style="1"/>
    <col min="3841" max="3841" width="11.875" style="1" bestFit="1" customWidth="1"/>
    <col min="3842" max="3847" width="7.625" style="1" bestFit="1" customWidth="1"/>
    <col min="3848" max="4096" width="21.125" style="1"/>
    <col min="4097" max="4097" width="11.875" style="1" bestFit="1" customWidth="1"/>
    <col min="4098" max="4103" width="7.625" style="1" bestFit="1" customWidth="1"/>
    <col min="4104" max="4352" width="21.125" style="1"/>
    <col min="4353" max="4353" width="11.875" style="1" bestFit="1" customWidth="1"/>
    <col min="4354" max="4359" width="7.625" style="1" bestFit="1" customWidth="1"/>
    <col min="4360" max="4608" width="21.125" style="1"/>
    <col min="4609" max="4609" width="11.875" style="1" bestFit="1" customWidth="1"/>
    <col min="4610" max="4615" width="7.625" style="1" bestFit="1" customWidth="1"/>
    <col min="4616" max="4864" width="21.125" style="1"/>
    <col min="4865" max="4865" width="11.875" style="1" bestFit="1" customWidth="1"/>
    <col min="4866" max="4871" width="7.625" style="1" bestFit="1" customWidth="1"/>
    <col min="4872" max="5120" width="21.125" style="1"/>
    <col min="5121" max="5121" width="11.875" style="1" bestFit="1" customWidth="1"/>
    <col min="5122" max="5127" width="7.625" style="1" bestFit="1" customWidth="1"/>
    <col min="5128" max="5376" width="21.125" style="1"/>
    <col min="5377" max="5377" width="11.875" style="1" bestFit="1" customWidth="1"/>
    <col min="5378" max="5383" width="7.625" style="1" bestFit="1" customWidth="1"/>
    <col min="5384" max="5632" width="21.125" style="1"/>
    <col min="5633" max="5633" width="11.875" style="1" bestFit="1" customWidth="1"/>
    <col min="5634" max="5639" width="7.625" style="1" bestFit="1" customWidth="1"/>
    <col min="5640" max="5888" width="21.125" style="1"/>
    <col min="5889" max="5889" width="11.875" style="1" bestFit="1" customWidth="1"/>
    <col min="5890" max="5895" width="7.625" style="1" bestFit="1" customWidth="1"/>
    <col min="5896" max="6144" width="21.125" style="1"/>
    <col min="6145" max="6145" width="11.875" style="1" bestFit="1" customWidth="1"/>
    <col min="6146" max="6151" width="7.625" style="1" bestFit="1" customWidth="1"/>
    <col min="6152" max="6400" width="21.125" style="1"/>
    <col min="6401" max="6401" width="11.875" style="1" bestFit="1" customWidth="1"/>
    <col min="6402" max="6407" width="7.625" style="1" bestFit="1" customWidth="1"/>
    <col min="6408" max="6656" width="21.125" style="1"/>
    <col min="6657" max="6657" width="11.875" style="1" bestFit="1" customWidth="1"/>
    <col min="6658" max="6663" width="7.625" style="1" bestFit="1" customWidth="1"/>
    <col min="6664" max="6912" width="21.125" style="1"/>
    <col min="6913" max="6913" width="11.875" style="1" bestFit="1" customWidth="1"/>
    <col min="6914" max="6919" width="7.625" style="1" bestFit="1" customWidth="1"/>
    <col min="6920" max="7168" width="21.125" style="1"/>
    <col min="7169" max="7169" width="11.875" style="1" bestFit="1" customWidth="1"/>
    <col min="7170" max="7175" width="7.625" style="1" bestFit="1" customWidth="1"/>
    <col min="7176" max="7424" width="21.125" style="1"/>
    <col min="7425" max="7425" width="11.875" style="1" bestFit="1" customWidth="1"/>
    <col min="7426" max="7431" width="7.625" style="1" bestFit="1" customWidth="1"/>
    <col min="7432" max="7680" width="21.125" style="1"/>
    <col min="7681" max="7681" width="11.875" style="1" bestFit="1" customWidth="1"/>
    <col min="7682" max="7687" width="7.625" style="1" bestFit="1" customWidth="1"/>
    <col min="7688" max="7936" width="21.125" style="1"/>
    <col min="7937" max="7937" width="11.875" style="1" bestFit="1" customWidth="1"/>
    <col min="7938" max="7943" width="7.625" style="1" bestFit="1" customWidth="1"/>
    <col min="7944" max="8192" width="21.125" style="1"/>
    <col min="8193" max="8193" width="11.875" style="1" bestFit="1" customWidth="1"/>
    <col min="8194" max="8199" width="7.625" style="1" bestFit="1" customWidth="1"/>
    <col min="8200" max="8448" width="21.125" style="1"/>
    <col min="8449" max="8449" width="11.875" style="1" bestFit="1" customWidth="1"/>
    <col min="8450" max="8455" width="7.625" style="1" bestFit="1" customWidth="1"/>
    <col min="8456" max="8704" width="21.125" style="1"/>
    <col min="8705" max="8705" width="11.875" style="1" bestFit="1" customWidth="1"/>
    <col min="8706" max="8711" width="7.625" style="1" bestFit="1" customWidth="1"/>
    <col min="8712" max="8960" width="21.125" style="1"/>
    <col min="8961" max="8961" width="11.875" style="1" bestFit="1" customWidth="1"/>
    <col min="8962" max="8967" width="7.625" style="1" bestFit="1" customWidth="1"/>
    <col min="8968" max="9216" width="21.125" style="1"/>
    <col min="9217" max="9217" width="11.875" style="1" bestFit="1" customWidth="1"/>
    <col min="9218" max="9223" width="7.625" style="1" bestFit="1" customWidth="1"/>
    <col min="9224" max="9472" width="21.125" style="1"/>
    <col min="9473" max="9473" width="11.875" style="1" bestFit="1" customWidth="1"/>
    <col min="9474" max="9479" width="7.625" style="1" bestFit="1" customWidth="1"/>
    <col min="9480" max="9728" width="21.125" style="1"/>
    <col min="9729" max="9729" width="11.875" style="1" bestFit="1" customWidth="1"/>
    <col min="9730" max="9735" width="7.625" style="1" bestFit="1" customWidth="1"/>
    <col min="9736" max="9984" width="21.125" style="1"/>
    <col min="9985" max="9985" width="11.875" style="1" bestFit="1" customWidth="1"/>
    <col min="9986" max="9991" width="7.625" style="1" bestFit="1" customWidth="1"/>
    <col min="9992" max="10240" width="21.125" style="1"/>
    <col min="10241" max="10241" width="11.875" style="1" bestFit="1" customWidth="1"/>
    <col min="10242" max="10247" width="7.625" style="1" bestFit="1" customWidth="1"/>
    <col min="10248" max="10496" width="21.125" style="1"/>
    <col min="10497" max="10497" width="11.875" style="1" bestFit="1" customWidth="1"/>
    <col min="10498" max="10503" width="7.625" style="1" bestFit="1" customWidth="1"/>
    <col min="10504" max="10752" width="21.125" style="1"/>
    <col min="10753" max="10753" width="11.875" style="1" bestFit="1" customWidth="1"/>
    <col min="10754" max="10759" width="7.625" style="1" bestFit="1" customWidth="1"/>
    <col min="10760" max="11008" width="21.125" style="1"/>
    <col min="11009" max="11009" width="11.875" style="1" bestFit="1" customWidth="1"/>
    <col min="11010" max="11015" width="7.625" style="1" bestFit="1" customWidth="1"/>
    <col min="11016" max="11264" width="21.125" style="1"/>
    <col min="11265" max="11265" width="11.875" style="1" bestFit="1" customWidth="1"/>
    <col min="11266" max="11271" width="7.625" style="1" bestFit="1" customWidth="1"/>
    <col min="11272" max="11520" width="21.125" style="1"/>
    <col min="11521" max="11521" width="11.875" style="1" bestFit="1" customWidth="1"/>
    <col min="11522" max="11527" width="7.625" style="1" bestFit="1" customWidth="1"/>
    <col min="11528" max="11776" width="21.125" style="1"/>
    <col min="11777" max="11777" width="11.875" style="1" bestFit="1" customWidth="1"/>
    <col min="11778" max="11783" width="7.625" style="1" bestFit="1" customWidth="1"/>
    <col min="11784" max="12032" width="21.125" style="1"/>
    <col min="12033" max="12033" width="11.875" style="1" bestFit="1" customWidth="1"/>
    <col min="12034" max="12039" width="7.625" style="1" bestFit="1" customWidth="1"/>
    <col min="12040" max="12288" width="21.125" style="1"/>
    <col min="12289" max="12289" width="11.875" style="1" bestFit="1" customWidth="1"/>
    <col min="12290" max="12295" width="7.625" style="1" bestFit="1" customWidth="1"/>
    <col min="12296" max="12544" width="21.125" style="1"/>
    <col min="12545" max="12545" width="11.875" style="1" bestFit="1" customWidth="1"/>
    <col min="12546" max="12551" width="7.625" style="1" bestFit="1" customWidth="1"/>
    <col min="12552" max="12800" width="21.125" style="1"/>
    <col min="12801" max="12801" width="11.875" style="1" bestFit="1" customWidth="1"/>
    <col min="12802" max="12807" width="7.625" style="1" bestFit="1" customWidth="1"/>
    <col min="12808" max="13056" width="21.125" style="1"/>
    <col min="13057" max="13057" width="11.875" style="1" bestFit="1" customWidth="1"/>
    <col min="13058" max="13063" width="7.625" style="1" bestFit="1" customWidth="1"/>
    <col min="13064" max="13312" width="21.125" style="1"/>
    <col min="13313" max="13313" width="11.875" style="1" bestFit="1" customWidth="1"/>
    <col min="13314" max="13319" width="7.625" style="1" bestFit="1" customWidth="1"/>
    <col min="13320" max="13568" width="21.125" style="1"/>
    <col min="13569" max="13569" width="11.875" style="1" bestFit="1" customWidth="1"/>
    <col min="13570" max="13575" width="7.625" style="1" bestFit="1" customWidth="1"/>
    <col min="13576" max="13824" width="21.125" style="1"/>
    <col min="13825" max="13825" width="11.875" style="1" bestFit="1" customWidth="1"/>
    <col min="13826" max="13831" width="7.625" style="1" bestFit="1" customWidth="1"/>
    <col min="13832" max="14080" width="21.125" style="1"/>
    <col min="14081" max="14081" width="11.875" style="1" bestFit="1" customWidth="1"/>
    <col min="14082" max="14087" width="7.625" style="1" bestFit="1" customWidth="1"/>
    <col min="14088" max="14336" width="21.125" style="1"/>
    <col min="14337" max="14337" width="11.875" style="1" bestFit="1" customWidth="1"/>
    <col min="14338" max="14343" width="7.625" style="1" bestFit="1" customWidth="1"/>
    <col min="14344" max="14592" width="21.125" style="1"/>
    <col min="14593" max="14593" width="11.875" style="1" bestFit="1" customWidth="1"/>
    <col min="14594" max="14599" width="7.625" style="1" bestFit="1" customWidth="1"/>
    <col min="14600" max="14848" width="21.125" style="1"/>
    <col min="14849" max="14849" width="11.875" style="1" bestFit="1" customWidth="1"/>
    <col min="14850" max="14855" width="7.625" style="1" bestFit="1" customWidth="1"/>
    <col min="14856" max="15104" width="21.125" style="1"/>
    <col min="15105" max="15105" width="11.875" style="1" bestFit="1" customWidth="1"/>
    <col min="15106" max="15111" width="7.625" style="1" bestFit="1" customWidth="1"/>
    <col min="15112" max="15360" width="21.125" style="1"/>
    <col min="15361" max="15361" width="11.875" style="1" bestFit="1" customWidth="1"/>
    <col min="15362" max="15367" width="7.625" style="1" bestFit="1" customWidth="1"/>
    <col min="15368" max="15616" width="21.125" style="1"/>
    <col min="15617" max="15617" width="11.875" style="1" bestFit="1" customWidth="1"/>
    <col min="15618" max="15623" width="7.625" style="1" bestFit="1" customWidth="1"/>
    <col min="15624" max="15872" width="21.125" style="1"/>
    <col min="15873" max="15873" width="11.875" style="1" bestFit="1" customWidth="1"/>
    <col min="15874" max="15879" width="7.625" style="1" bestFit="1" customWidth="1"/>
    <col min="15880" max="16128" width="21.125" style="1"/>
    <col min="16129" max="16129" width="11.875" style="1" bestFit="1" customWidth="1"/>
    <col min="16130" max="16135" width="7.625" style="1" bestFit="1" customWidth="1"/>
    <col min="16136" max="16384" width="21.125" style="1"/>
  </cols>
  <sheetData>
    <row r="1" spans="1:7">
      <c r="A1" s="39" t="s">
        <v>2180</v>
      </c>
      <c r="B1" s="10" t="s">
        <v>2181</v>
      </c>
      <c r="C1" s="10" t="s">
        <v>2182</v>
      </c>
      <c r="D1" s="10" t="s">
        <v>2183</v>
      </c>
      <c r="E1" s="10" t="s">
        <v>2184</v>
      </c>
      <c r="F1" s="10" t="s">
        <v>2185</v>
      </c>
      <c r="G1" s="10" t="s">
        <v>2186</v>
      </c>
    </row>
    <row r="2" spans="1:7">
      <c r="A2" s="43" t="s">
        <v>3720</v>
      </c>
      <c r="B2" s="30" t="s">
        <v>3721</v>
      </c>
      <c r="C2" s="30" t="s">
        <v>3722</v>
      </c>
      <c r="D2" s="30" t="s">
        <v>3723</v>
      </c>
      <c r="E2" s="30" t="s">
        <v>3724</v>
      </c>
      <c r="F2" s="30" t="s">
        <v>3725</v>
      </c>
      <c r="G2" s="30" t="s">
        <v>3726</v>
      </c>
    </row>
    <row r="3" spans="1:7">
      <c r="A3" s="15">
        <v>2000001</v>
      </c>
      <c r="B3" s="1">
        <v>0.48</v>
      </c>
      <c r="C3" s="1">
        <v>0.37</v>
      </c>
      <c r="D3" s="1">
        <v>0.12</v>
      </c>
      <c r="E3" s="1">
        <v>0.03</v>
      </c>
      <c r="F3" s="1">
        <v>0</v>
      </c>
      <c r="G3" s="1">
        <v>0</v>
      </c>
    </row>
    <row r="4" spans="1:7">
      <c r="A4" s="15">
        <v>2000002</v>
      </c>
      <c r="B4" s="1">
        <v>0.3</v>
      </c>
      <c r="C4" s="1">
        <v>0.34</v>
      </c>
      <c r="D4" s="1">
        <v>0.25</v>
      </c>
      <c r="E4" s="1">
        <v>0.1</v>
      </c>
      <c r="F4" s="1">
        <v>0.01</v>
      </c>
      <c r="G4" s="1">
        <v>0</v>
      </c>
    </row>
    <row r="5" spans="1:7">
      <c r="A5" s="15">
        <v>2000003</v>
      </c>
      <c r="B5" s="1">
        <v>0</v>
      </c>
      <c r="C5" s="1">
        <v>0.3</v>
      </c>
      <c r="D5" s="1">
        <v>0.45</v>
      </c>
      <c r="E5" s="1">
        <v>0.2</v>
      </c>
      <c r="F5" s="1">
        <v>0.05</v>
      </c>
      <c r="G5" s="1">
        <v>0</v>
      </c>
    </row>
    <row r="6" spans="1:7">
      <c r="A6" s="15">
        <v>2000004</v>
      </c>
      <c r="B6" s="1">
        <v>0</v>
      </c>
      <c r="C6" s="1">
        <v>0.15</v>
      </c>
      <c r="D6" s="1">
        <v>0.22</v>
      </c>
      <c r="E6" s="1">
        <v>0.45</v>
      </c>
      <c r="F6" s="1">
        <v>0.15</v>
      </c>
      <c r="G6" s="1">
        <v>0.03</v>
      </c>
    </row>
    <row r="7" spans="1:7">
      <c r="A7" s="15">
        <v>2000005</v>
      </c>
      <c r="B7" s="1">
        <v>0</v>
      </c>
      <c r="C7" s="1">
        <v>0</v>
      </c>
      <c r="D7" s="1">
        <v>0.1</v>
      </c>
      <c r="E7" s="1">
        <v>0.15</v>
      </c>
      <c r="F7" s="1">
        <v>0.55000000000000004</v>
      </c>
      <c r="G7" s="1">
        <v>0.2</v>
      </c>
    </row>
    <row r="8" spans="1:7">
      <c r="A8" s="15">
        <v>2000006</v>
      </c>
      <c r="B8" s="1">
        <v>0</v>
      </c>
      <c r="C8" s="1">
        <v>0</v>
      </c>
      <c r="D8" s="1">
        <v>0</v>
      </c>
      <c r="E8" s="1">
        <v>0.05</v>
      </c>
      <c r="F8" s="1">
        <v>0.35</v>
      </c>
      <c r="G8" s="1">
        <v>0.6</v>
      </c>
    </row>
  </sheetData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DB6C-804C-4016-AD84-874F1B8A367E}">
  <sheetPr codeName="Sheet38"/>
  <dimension ref="A1:D92"/>
  <sheetViews>
    <sheetView topLeftCell="A27" workbookViewId="0">
      <selection activeCell="H50" sqref="H50"/>
    </sheetView>
    <sheetView workbookViewId="1"/>
  </sheetViews>
  <sheetFormatPr defaultRowHeight="16.5"/>
  <cols>
    <col min="1" max="1" width="13.25" style="1" bestFit="1" customWidth="1"/>
    <col min="2" max="2" width="30.375" style="1" bestFit="1" customWidth="1"/>
    <col min="3" max="3" width="20" style="1" bestFit="1" customWidth="1"/>
    <col min="4" max="4" width="16.75" style="1" bestFit="1" customWidth="1"/>
    <col min="5" max="256" width="9" style="1"/>
    <col min="257" max="257" width="13.25" style="1" bestFit="1" customWidth="1"/>
    <col min="258" max="258" width="30.375" style="1" bestFit="1" customWidth="1"/>
    <col min="259" max="259" width="20" style="1" bestFit="1" customWidth="1"/>
    <col min="260" max="260" width="16.75" style="1" bestFit="1" customWidth="1"/>
    <col min="261" max="512" width="9" style="1"/>
    <col min="513" max="513" width="13.25" style="1" bestFit="1" customWidth="1"/>
    <col min="514" max="514" width="30.375" style="1" bestFit="1" customWidth="1"/>
    <col min="515" max="515" width="20" style="1" bestFit="1" customWidth="1"/>
    <col min="516" max="516" width="16.75" style="1" bestFit="1" customWidth="1"/>
    <col min="517" max="768" width="9" style="1"/>
    <col min="769" max="769" width="13.25" style="1" bestFit="1" customWidth="1"/>
    <col min="770" max="770" width="30.375" style="1" bestFit="1" customWidth="1"/>
    <col min="771" max="771" width="20" style="1" bestFit="1" customWidth="1"/>
    <col min="772" max="772" width="16.75" style="1" bestFit="1" customWidth="1"/>
    <col min="773" max="1024" width="9" style="1"/>
    <col min="1025" max="1025" width="13.25" style="1" bestFit="1" customWidth="1"/>
    <col min="1026" max="1026" width="30.375" style="1" bestFit="1" customWidth="1"/>
    <col min="1027" max="1027" width="20" style="1" bestFit="1" customWidth="1"/>
    <col min="1028" max="1028" width="16.75" style="1" bestFit="1" customWidth="1"/>
    <col min="1029" max="1280" width="9" style="1"/>
    <col min="1281" max="1281" width="13.25" style="1" bestFit="1" customWidth="1"/>
    <col min="1282" max="1282" width="30.375" style="1" bestFit="1" customWidth="1"/>
    <col min="1283" max="1283" width="20" style="1" bestFit="1" customWidth="1"/>
    <col min="1284" max="1284" width="16.75" style="1" bestFit="1" customWidth="1"/>
    <col min="1285" max="1536" width="9" style="1"/>
    <col min="1537" max="1537" width="13.25" style="1" bestFit="1" customWidth="1"/>
    <col min="1538" max="1538" width="30.375" style="1" bestFit="1" customWidth="1"/>
    <col min="1539" max="1539" width="20" style="1" bestFit="1" customWidth="1"/>
    <col min="1540" max="1540" width="16.75" style="1" bestFit="1" customWidth="1"/>
    <col min="1541" max="1792" width="9" style="1"/>
    <col min="1793" max="1793" width="13.25" style="1" bestFit="1" customWidth="1"/>
    <col min="1794" max="1794" width="30.375" style="1" bestFit="1" customWidth="1"/>
    <col min="1795" max="1795" width="20" style="1" bestFit="1" customWidth="1"/>
    <col min="1796" max="1796" width="16.75" style="1" bestFit="1" customWidth="1"/>
    <col min="1797" max="2048" width="9" style="1"/>
    <col min="2049" max="2049" width="13.25" style="1" bestFit="1" customWidth="1"/>
    <col min="2050" max="2050" width="30.375" style="1" bestFit="1" customWidth="1"/>
    <col min="2051" max="2051" width="20" style="1" bestFit="1" customWidth="1"/>
    <col min="2052" max="2052" width="16.75" style="1" bestFit="1" customWidth="1"/>
    <col min="2053" max="2304" width="9" style="1"/>
    <col min="2305" max="2305" width="13.25" style="1" bestFit="1" customWidth="1"/>
    <col min="2306" max="2306" width="30.375" style="1" bestFit="1" customWidth="1"/>
    <col min="2307" max="2307" width="20" style="1" bestFit="1" customWidth="1"/>
    <col min="2308" max="2308" width="16.75" style="1" bestFit="1" customWidth="1"/>
    <col min="2309" max="2560" width="9" style="1"/>
    <col min="2561" max="2561" width="13.25" style="1" bestFit="1" customWidth="1"/>
    <col min="2562" max="2562" width="30.375" style="1" bestFit="1" customWidth="1"/>
    <col min="2563" max="2563" width="20" style="1" bestFit="1" customWidth="1"/>
    <col min="2564" max="2564" width="16.75" style="1" bestFit="1" customWidth="1"/>
    <col min="2565" max="2816" width="9" style="1"/>
    <col min="2817" max="2817" width="13.25" style="1" bestFit="1" customWidth="1"/>
    <col min="2818" max="2818" width="30.375" style="1" bestFit="1" customWidth="1"/>
    <col min="2819" max="2819" width="20" style="1" bestFit="1" customWidth="1"/>
    <col min="2820" max="2820" width="16.75" style="1" bestFit="1" customWidth="1"/>
    <col min="2821" max="3072" width="9" style="1"/>
    <col min="3073" max="3073" width="13.25" style="1" bestFit="1" customWidth="1"/>
    <col min="3074" max="3074" width="30.375" style="1" bestFit="1" customWidth="1"/>
    <col min="3075" max="3075" width="20" style="1" bestFit="1" customWidth="1"/>
    <col min="3076" max="3076" width="16.75" style="1" bestFit="1" customWidth="1"/>
    <col min="3077" max="3328" width="9" style="1"/>
    <col min="3329" max="3329" width="13.25" style="1" bestFit="1" customWidth="1"/>
    <col min="3330" max="3330" width="30.375" style="1" bestFit="1" customWidth="1"/>
    <col min="3331" max="3331" width="20" style="1" bestFit="1" customWidth="1"/>
    <col min="3332" max="3332" width="16.75" style="1" bestFit="1" customWidth="1"/>
    <col min="3333" max="3584" width="9" style="1"/>
    <col min="3585" max="3585" width="13.25" style="1" bestFit="1" customWidth="1"/>
    <col min="3586" max="3586" width="30.375" style="1" bestFit="1" customWidth="1"/>
    <col min="3587" max="3587" width="20" style="1" bestFit="1" customWidth="1"/>
    <col min="3588" max="3588" width="16.75" style="1" bestFit="1" customWidth="1"/>
    <col min="3589" max="3840" width="9" style="1"/>
    <col min="3841" max="3841" width="13.25" style="1" bestFit="1" customWidth="1"/>
    <col min="3842" max="3842" width="30.375" style="1" bestFit="1" customWidth="1"/>
    <col min="3843" max="3843" width="20" style="1" bestFit="1" customWidth="1"/>
    <col min="3844" max="3844" width="16.75" style="1" bestFit="1" customWidth="1"/>
    <col min="3845" max="4096" width="9" style="1"/>
    <col min="4097" max="4097" width="13.25" style="1" bestFit="1" customWidth="1"/>
    <col min="4098" max="4098" width="30.375" style="1" bestFit="1" customWidth="1"/>
    <col min="4099" max="4099" width="20" style="1" bestFit="1" customWidth="1"/>
    <col min="4100" max="4100" width="16.75" style="1" bestFit="1" customWidth="1"/>
    <col min="4101" max="4352" width="9" style="1"/>
    <col min="4353" max="4353" width="13.25" style="1" bestFit="1" customWidth="1"/>
    <col min="4354" max="4354" width="30.375" style="1" bestFit="1" customWidth="1"/>
    <col min="4355" max="4355" width="20" style="1" bestFit="1" customWidth="1"/>
    <col min="4356" max="4356" width="16.75" style="1" bestFit="1" customWidth="1"/>
    <col min="4357" max="4608" width="9" style="1"/>
    <col min="4609" max="4609" width="13.25" style="1" bestFit="1" customWidth="1"/>
    <col min="4610" max="4610" width="30.375" style="1" bestFit="1" customWidth="1"/>
    <col min="4611" max="4611" width="20" style="1" bestFit="1" customWidth="1"/>
    <col min="4612" max="4612" width="16.75" style="1" bestFit="1" customWidth="1"/>
    <col min="4613" max="4864" width="9" style="1"/>
    <col min="4865" max="4865" width="13.25" style="1" bestFit="1" customWidth="1"/>
    <col min="4866" max="4866" width="30.375" style="1" bestFit="1" customWidth="1"/>
    <col min="4867" max="4867" width="20" style="1" bestFit="1" customWidth="1"/>
    <col min="4868" max="4868" width="16.75" style="1" bestFit="1" customWidth="1"/>
    <col min="4869" max="5120" width="9" style="1"/>
    <col min="5121" max="5121" width="13.25" style="1" bestFit="1" customWidth="1"/>
    <col min="5122" max="5122" width="30.375" style="1" bestFit="1" customWidth="1"/>
    <col min="5123" max="5123" width="20" style="1" bestFit="1" customWidth="1"/>
    <col min="5124" max="5124" width="16.75" style="1" bestFit="1" customWidth="1"/>
    <col min="5125" max="5376" width="9" style="1"/>
    <col min="5377" max="5377" width="13.25" style="1" bestFit="1" customWidth="1"/>
    <col min="5378" max="5378" width="30.375" style="1" bestFit="1" customWidth="1"/>
    <col min="5379" max="5379" width="20" style="1" bestFit="1" customWidth="1"/>
    <col min="5380" max="5380" width="16.75" style="1" bestFit="1" customWidth="1"/>
    <col min="5381" max="5632" width="9" style="1"/>
    <col min="5633" max="5633" width="13.25" style="1" bestFit="1" customWidth="1"/>
    <col min="5634" max="5634" width="30.375" style="1" bestFit="1" customWidth="1"/>
    <col min="5635" max="5635" width="20" style="1" bestFit="1" customWidth="1"/>
    <col min="5636" max="5636" width="16.75" style="1" bestFit="1" customWidth="1"/>
    <col min="5637" max="5888" width="9" style="1"/>
    <col min="5889" max="5889" width="13.25" style="1" bestFit="1" customWidth="1"/>
    <col min="5890" max="5890" width="30.375" style="1" bestFit="1" customWidth="1"/>
    <col min="5891" max="5891" width="20" style="1" bestFit="1" customWidth="1"/>
    <col min="5892" max="5892" width="16.75" style="1" bestFit="1" customWidth="1"/>
    <col min="5893" max="6144" width="9" style="1"/>
    <col min="6145" max="6145" width="13.25" style="1" bestFit="1" customWidth="1"/>
    <col min="6146" max="6146" width="30.375" style="1" bestFit="1" customWidth="1"/>
    <col min="6147" max="6147" width="20" style="1" bestFit="1" customWidth="1"/>
    <col min="6148" max="6148" width="16.75" style="1" bestFit="1" customWidth="1"/>
    <col min="6149" max="6400" width="9" style="1"/>
    <col min="6401" max="6401" width="13.25" style="1" bestFit="1" customWidth="1"/>
    <col min="6402" max="6402" width="30.375" style="1" bestFit="1" customWidth="1"/>
    <col min="6403" max="6403" width="20" style="1" bestFit="1" customWidth="1"/>
    <col min="6404" max="6404" width="16.75" style="1" bestFit="1" customWidth="1"/>
    <col min="6405" max="6656" width="9" style="1"/>
    <col min="6657" max="6657" width="13.25" style="1" bestFit="1" customWidth="1"/>
    <col min="6658" max="6658" width="30.375" style="1" bestFit="1" customWidth="1"/>
    <col min="6659" max="6659" width="20" style="1" bestFit="1" customWidth="1"/>
    <col min="6660" max="6660" width="16.75" style="1" bestFit="1" customWidth="1"/>
    <col min="6661" max="6912" width="9" style="1"/>
    <col min="6913" max="6913" width="13.25" style="1" bestFit="1" customWidth="1"/>
    <col min="6914" max="6914" width="30.375" style="1" bestFit="1" customWidth="1"/>
    <col min="6915" max="6915" width="20" style="1" bestFit="1" customWidth="1"/>
    <col min="6916" max="6916" width="16.75" style="1" bestFit="1" customWidth="1"/>
    <col min="6917" max="7168" width="9" style="1"/>
    <col min="7169" max="7169" width="13.25" style="1" bestFit="1" customWidth="1"/>
    <col min="7170" max="7170" width="30.375" style="1" bestFit="1" customWidth="1"/>
    <col min="7171" max="7171" width="20" style="1" bestFit="1" customWidth="1"/>
    <col min="7172" max="7172" width="16.75" style="1" bestFit="1" customWidth="1"/>
    <col min="7173" max="7424" width="9" style="1"/>
    <col min="7425" max="7425" width="13.25" style="1" bestFit="1" customWidth="1"/>
    <col min="7426" max="7426" width="30.375" style="1" bestFit="1" customWidth="1"/>
    <col min="7427" max="7427" width="20" style="1" bestFit="1" customWidth="1"/>
    <col min="7428" max="7428" width="16.75" style="1" bestFit="1" customWidth="1"/>
    <col min="7429" max="7680" width="9" style="1"/>
    <col min="7681" max="7681" width="13.25" style="1" bestFit="1" customWidth="1"/>
    <col min="7682" max="7682" width="30.375" style="1" bestFit="1" customWidth="1"/>
    <col min="7683" max="7683" width="20" style="1" bestFit="1" customWidth="1"/>
    <col min="7684" max="7684" width="16.75" style="1" bestFit="1" customWidth="1"/>
    <col min="7685" max="7936" width="9" style="1"/>
    <col min="7937" max="7937" width="13.25" style="1" bestFit="1" customWidth="1"/>
    <col min="7938" max="7938" width="30.375" style="1" bestFit="1" customWidth="1"/>
    <col min="7939" max="7939" width="20" style="1" bestFit="1" customWidth="1"/>
    <col min="7940" max="7940" width="16.75" style="1" bestFit="1" customWidth="1"/>
    <col min="7941" max="8192" width="9" style="1"/>
    <col min="8193" max="8193" width="13.25" style="1" bestFit="1" customWidth="1"/>
    <col min="8194" max="8194" width="30.375" style="1" bestFit="1" customWidth="1"/>
    <col min="8195" max="8195" width="20" style="1" bestFit="1" customWidth="1"/>
    <col min="8196" max="8196" width="16.75" style="1" bestFit="1" customWidth="1"/>
    <col min="8197" max="8448" width="9" style="1"/>
    <col min="8449" max="8449" width="13.25" style="1" bestFit="1" customWidth="1"/>
    <col min="8450" max="8450" width="30.375" style="1" bestFit="1" customWidth="1"/>
    <col min="8451" max="8451" width="20" style="1" bestFit="1" customWidth="1"/>
    <col min="8452" max="8452" width="16.75" style="1" bestFit="1" customWidth="1"/>
    <col min="8453" max="8704" width="9" style="1"/>
    <col min="8705" max="8705" width="13.25" style="1" bestFit="1" customWidth="1"/>
    <col min="8706" max="8706" width="30.375" style="1" bestFit="1" customWidth="1"/>
    <col min="8707" max="8707" width="20" style="1" bestFit="1" customWidth="1"/>
    <col min="8708" max="8708" width="16.75" style="1" bestFit="1" customWidth="1"/>
    <col min="8709" max="8960" width="9" style="1"/>
    <col min="8961" max="8961" width="13.25" style="1" bestFit="1" customWidth="1"/>
    <col min="8962" max="8962" width="30.375" style="1" bestFit="1" customWidth="1"/>
    <col min="8963" max="8963" width="20" style="1" bestFit="1" customWidth="1"/>
    <col min="8964" max="8964" width="16.75" style="1" bestFit="1" customWidth="1"/>
    <col min="8965" max="9216" width="9" style="1"/>
    <col min="9217" max="9217" width="13.25" style="1" bestFit="1" customWidth="1"/>
    <col min="9218" max="9218" width="30.375" style="1" bestFit="1" customWidth="1"/>
    <col min="9219" max="9219" width="20" style="1" bestFit="1" customWidth="1"/>
    <col min="9220" max="9220" width="16.75" style="1" bestFit="1" customWidth="1"/>
    <col min="9221" max="9472" width="9" style="1"/>
    <col min="9473" max="9473" width="13.25" style="1" bestFit="1" customWidth="1"/>
    <col min="9474" max="9474" width="30.375" style="1" bestFit="1" customWidth="1"/>
    <col min="9475" max="9475" width="20" style="1" bestFit="1" customWidth="1"/>
    <col min="9476" max="9476" width="16.75" style="1" bestFit="1" customWidth="1"/>
    <col min="9477" max="9728" width="9" style="1"/>
    <col min="9729" max="9729" width="13.25" style="1" bestFit="1" customWidth="1"/>
    <col min="9730" max="9730" width="30.375" style="1" bestFit="1" customWidth="1"/>
    <col min="9731" max="9731" width="20" style="1" bestFit="1" customWidth="1"/>
    <col min="9732" max="9732" width="16.75" style="1" bestFit="1" customWidth="1"/>
    <col min="9733" max="9984" width="9" style="1"/>
    <col min="9985" max="9985" width="13.25" style="1" bestFit="1" customWidth="1"/>
    <col min="9986" max="9986" width="30.375" style="1" bestFit="1" customWidth="1"/>
    <col min="9987" max="9987" width="20" style="1" bestFit="1" customWidth="1"/>
    <col min="9988" max="9988" width="16.75" style="1" bestFit="1" customWidth="1"/>
    <col min="9989" max="10240" width="9" style="1"/>
    <col min="10241" max="10241" width="13.25" style="1" bestFit="1" customWidth="1"/>
    <col min="10242" max="10242" width="30.375" style="1" bestFit="1" customWidth="1"/>
    <col min="10243" max="10243" width="20" style="1" bestFit="1" customWidth="1"/>
    <col min="10244" max="10244" width="16.75" style="1" bestFit="1" customWidth="1"/>
    <col min="10245" max="10496" width="9" style="1"/>
    <col min="10497" max="10497" width="13.25" style="1" bestFit="1" customWidth="1"/>
    <col min="10498" max="10498" width="30.375" style="1" bestFit="1" customWidth="1"/>
    <col min="10499" max="10499" width="20" style="1" bestFit="1" customWidth="1"/>
    <col min="10500" max="10500" width="16.75" style="1" bestFit="1" customWidth="1"/>
    <col min="10501" max="10752" width="9" style="1"/>
    <col min="10753" max="10753" width="13.25" style="1" bestFit="1" customWidth="1"/>
    <col min="10754" max="10754" width="30.375" style="1" bestFit="1" customWidth="1"/>
    <col min="10755" max="10755" width="20" style="1" bestFit="1" customWidth="1"/>
    <col min="10756" max="10756" width="16.75" style="1" bestFit="1" customWidth="1"/>
    <col min="10757" max="11008" width="9" style="1"/>
    <col min="11009" max="11009" width="13.25" style="1" bestFit="1" customWidth="1"/>
    <col min="11010" max="11010" width="30.375" style="1" bestFit="1" customWidth="1"/>
    <col min="11011" max="11011" width="20" style="1" bestFit="1" customWidth="1"/>
    <col min="11012" max="11012" width="16.75" style="1" bestFit="1" customWidth="1"/>
    <col min="11013" max="11264" width="9" style="1"/>
    <col min="11265" max="11265" width="13.25" style="1" bestFit="1" customWidth="1"/>
    <col min="11266" max="11266" width="30.375" style="1" bestFit="1" customWidth="1"/>
    <col min="11267" max="11267" width="20" style="1" bestFit="1" customWidth="1"/>
    <col min="11268" max="11268" width="16.75" style="1" bestFit="1" customWidth="1"/>
    <col min="11269" max="11520" width="9" style="1"/>
    <col min="11521" max="11521" width="13.25" style="1" bestFit="1" customWidth="1"/>
    <col min="11522" max="11522" width="30.375" style="1" bestFit="1" customWidth="1"/>
    <col min="11523" max="11523" width="20" style="1" bestFit="1" customWidth="1"/>
    <col min="11524" max="11524" width="16.75" style="1" bestFit="1" customWidth="1"/>
    <col min="11525" max="11776" width="9" style="1"/>
    <col min="11777" max="11777" width="13.25" style="1" bestFit="1" customWidth="1"/>
    <col min="11778" max="11778" width="30.375" style="1" bestFit="1" customWidth="1"/>
    <col min="11779" max="11779" width="20" style="1" bestFit="1" customWidth="1"/>
    <col min="11780" max="11780" width="16.75" style="1" bestFit="1" customWidth="1"/>
    <col min="11781" max="12032" width="9" style="1"/>
    <col min="12033" max="12033" width="13.25" style="1" bestFit="1" customWidth="1"/>
    <col min="12034" max="12034" width="30.375" style="1" bestFit="1" customWidth="1"/>
    <col min="12035" max="12035" width="20" style="1" bestFit="1" customWidth="1"/>
    <col min="12036" max="12036" width="16.75" style="1" bestFit="1" customWidth="1"/>
    <col min="12037" max="12288" width="9" style="1"/>
    <col min="12289" max="12289" width="13.25" style="1" bestFit="1" customWidth="1"/>
    <col min="12290" max="12290" width="30.375" style="1" bestFit="1" customWidth="1"/>
    <col min="12291" max="12291" width="20" style="1" bestFit="1" customWidth="1"/>
    <col min="12292" max="12292" width="16.75" style="1" bestFit="1" customWidth="1"/>
    <col min="12293" max="12544" width="9" style="1"/>
    <col min="12545" max="12545" width="13.25" style="1" bestFit="1" customWidth="1"/>
    <col min="12546" max="12546" width="30.375" style="1" bestFit="1" customWidth="1"/>
    <col min="12547" max="12547" width="20" style="1" bestFit="1" customWidth="1"/>
    <col min="12548" max="12548" width="16.75" style="1" bestFit="1" customWidth="1"/>
    <col min="12549" max="12800" width="9" style="1"/>
    <col min="12801" max="12801" width="13.25" style="1" bestFit="1" customWidth="1"/>
    <col min="12802" max="12802" width="30.375" style="1" bestFit="1" customWidth="1"/>
    <col min="12803" max="12803" width="20" style="1" bestFit="1" customWidth="1"/>
    <col min="12804" max="12804" width="16.75" style="1" bestFit="1" customWidth="1"/>
    <col min="12805" max="13056" width="9" style="1"/>
    <col min="13057" max="13057" width="13.25" style="1" bestFit="1" customWidth="1"/>
    <col min="13058" max="13058" width="30.375" style="1" bestFit="1" customWidth="1"/>
    <col min="13059" max="13059" width="20" style="1" bestFit="1" customWidth="1"/>
    <col min="13060" max="13060" width="16.75" style="1" bestFit="1" customWidth="1"/>
    <col min="13061" max="13312" width="9" style="1"/>
    <col min="13313" max="13313" width="13.25" style="1" bestFit="1" customWidth="1"/>
    <col min="13314" max="13314" width="30.375" style="1" bestFit="1" customWidth="1"/>
    <col min="13315" max="13315" width="20" style="1" bestFit="1" customWidth="1"/>
    <col min="13316" max="13316" width="16.75" style="1" bestFit="1" customWidth="1"/>
    <col min="13317" max="13568" width="9" style="1"/>
    <col min="13569" max="13569" width="13.25" style="1" bestFit="1" customWidth="1"/>
    <col min="13570" max="13570" width="30.375" style="1" bestFit="1" customWidth="1"/>
    <col min="13571" max="13571" width="20" style="1" bestFit="1" customWidth="1"/>
    <col min="13572" max="13572" width="16.75" style="1" bestFit="1" customWidth="1"/>
    <col min="13573" max="13824" width="9" style="1"/>
    <col min="13825" max="13825" width="13.25" style="1" bestFit="1" customWidth="1"/>
    <col min="13826" max="13826" width="30.375" style="1" bestFit="1" customWidth="1"/>
    <col min="13827" max="13827" width="20" style="1" bestFit="1" customWidth="1"/>
    <col min="13828" max="13828" width="16.75" style="1" bestFit="1" customWidth="1"/>
    <col min="13829" max="14080" width="9" style="1"/>
    <col min="14081" max="14081" width="13.25" style="1" bestFit="1" customWidth="1"/>
    <col min="14082" max="14082" width="30.375" style="1" bestFit="1" customWidth="1"/>
    <col min="14083" max="14083" width="20" style="1" bestFit="1" customWidth="1"/>
    <col min="14084" max="14084" width="16.75" style="1" bestFit="1" customWidth="1"/>
    <col min="14085" max="14336" width="9" style="1"/>
    <col min="14337" max="14337" width="13.25" style="1" bestFit="1" customWidth="1"/>
    <col min="14338" max="14338" width="30.375" style="1" bestFit="1" customWidth="1"/>
    <col min="14339" max="14339" width="20" style="1" bestFit="1" customWidth="1"/>
    <col min="14340" max="14340" width="16.75" style="1" bestFit="1" customWidth="1"/>
    <col min="14341" max="14592" width="9" style="1"/>
    <col min="14593" max="14593" width="13.25" style="1" bestFit="1" customWidth="1"/>
    <col min="14594" max="14594" width="30.375" style="1" bestFit="1" customWidth="1"/>
    <col min="14595" max="14595" width="20" style="1" bestFit="1" customWidth="1"/>
    <col min="14596" max="14596" width="16.75" style="1" bestFit="1" customWidth="1"/>
    <col min="14597" max="14848" width="9" style="1"/>
    <col min="14849" max="14849" width="13.25" style="1" bestFit="1" customWidth="1"/>
    <col min="14850" max="14850" width="30.375" style="1" bestFit="1" customWidth="1"/>
    <col min="14851" max="14851" width="20" style="1" bestFit="1" customWidth="1"/>
    <col min="14852" max="14852" width="16.75" style="1" bestFit="1" customWidth="1"/>
    <col min="14853" max="15104" width="9" style="1"/>
    <col min="15105" max="15105" width="13.25" style="1" bestFit="1" customWidth="1"/>
    <col min="15106" max="15106" width="30.375" style="1" bestFit="1" customWidth="1"/>
    <col min="15107" max="15107" width="20" style="1" bestFit="1" customWidth="1"/>
    <col min="15108" max="15108" width="16.75" style="1" bestFit="1" customWidth="1"/>
    <col min="15109" max="15360" width="9" style="1"/>
    <col min="15361" max="15361" width="13.25" style="1" bestFit="1" customWidth="1"/>
    <col min="15362" max="15362" width="30.375" style="1" bestFit="1" customWidth="1"/>
    <col min="15363" max="15363" width="20" style="1" bestFit="1" customWidth="1"/>
    <col min="15364" max="15364" width="16.75" style="1" bestFit="1" customWidth="1"/>
    <col min="15365" max="15616" width="9" style="1"/>
    <col min="15617" max="15617" width="13.25" style="1" bestFit="1" customWidth="1"/>
    <col min="15618" max="15618" width="30.375" style="1" bestFit="1" customWidth="1"/>
    <col min="15619" max="15619" width="20" style="1" bestFit="1" customWidth="1"/>
    <col min="15620" max="15620" width="16.75" style="1" bestFit="1" customWidth="1"/>
    <col min="15621" max="15872" width="9" style="1"/>
    <col min="15873" max="15873" width="13.25" style="1" bestFit="1" customWidth="1"/>
    <col min="15874" max="15874" width="30.375" style="1" bestFit="1" customWidth="1"/>
    <col min="15875" max="15875" width="20" style="1" bestFit="1" customWidth="1"/>
    <col min="15876" max="15876" width="16.75" style="1" bestFit="1" customWidth="1"/>
    <col min="15877" max="16128" width="9" style="1"/>
    <col min="16129" max="16129" width="13.25" style="1" bestFit="1" customWidth="1"/>
    <col min="16130" max="16130" width="30.375" style="1" bestFit="1" customWidth="1"/>
    <col min="16131" max="16131" width="20" style="1" bestFit="1" customWidth="1"/>
    <col min="16132" max="16132" width="16.75" style="1" bestFit="1" customWidth="1"/>
    <col min="16133" max="16384" width="9" style="1"/>
  </cols>
  <sheetData>
    <row r="1" spans="1:4">
      <c r="A1" s="9" t="s">
        <v>4867</v>
      </c>
      <c r="B1" s="9" t="s">
        <v>4868</v>
      </c>
      <c r="C1" s="9" t="s">
        <v>4869</v>
      </c>
      <c r="D1" s="9" t="s">
        <v>4870</v>
      </c>
    </row>
    <row r="2" spans="1:4">
      <c r="A2" s="19" t="s">
        <v>4871</v>
      </c>
      <c r="B2" s="19" t="s">
        <v>4872</v>
      </c>
      <c r="C2" s="19" t="s">
        <v>4873</v>
      </c>
      <c r="D2" s="19" t="s">
        <v>4874</v>
      </c>
    </row>
    <row r="3" spans="1:4">
      <c r="A3" s="1">
        <v>1</v>
      </c>
      <c r="B3" s="1" t="s">
        <v>4875</v>
      </c>
      <c r="C3" s="1">
        <v>0</v>
      </c>
      <c r="D3" s="1">
        <v>20</v>
      </c>
    </row>
    <row r="4" spans="1:4">
      <c r="A4" s="1">
        <v>1</v>
      </c>
      <c r="B4" s="1" t="s">
        <v>286</v>
      </c>
      <c r="C4" s="1">
        <v>0</v>
      </c>
      <c r="D4" s="1">
        <v>10</v>
      </c>
    </row>
    <row r="5" spans="1:4">
      <c r="A5" s="1">
        <v>1</v>
      </c>
      <c r="B5" s="1" t="s">
        <v>288</v>
      </c>
      <c r="C5" s="1">
        <v>0</v>
      </c>
      <c r="D5" s="1">
        <v>10</v>
      </c>
    </row>
    <row r="6" spans="1:4">
      <c r="A6" s="1">
        <v>1</v>
      </c>
      <c r="B6" s="1" t="s">
        <v>283</v>
      </c>
      <c r="C6" s="1">
        <v>0</v>
      </c>
      <c r="D6" s="1">
        <v>10</v>
      </c>
    </row>
    <row r="7" spans="1:4">
      <c r="A7" s="1">
        <v>1</v>
      </c>
      <c r="B7" s="1" t="s">
        <v>4876</v>
      </c>
      <c r="C7" s="1">
        <v>0</v>
      </c>
      <c r="D7" s="1">
        <v>10</v>
      </c>
    </row>
    <row r="8" spans="1:4">
      <c r="A8" s="1">
        <v>1</v>
      </c>
      <c r="B8" s="1" t="s">
        <v>297</v>
      </c>
      <c r="C8" s="1">
        <v>0</v>
      </c>
      <c r="D8" s="1">
        <v>10</v>
      </c>
    </row>
    <row r="9" spans="1:4">
      <c r="A9" s="1">
        <v>1</v>
      </c>
      <c r="B9" s="1" t="s">
        <v>4877</v>
      </c>
      <c r="C9" s="1">
        <v>0</v>
      </c>
      <c r="D9" s="1">
        <v>10</v>
      </c>
    </row>
    <row r="10" spans="1:4">
      <c r="A10" s="1">
        <v>1</v>
      </c>
      <c r="B10" s="1" t="s">
        <v>282</v>
      </c>
      <c r="C10" s="1">
        <v>0</v>
      </c>
      <c r="D10" s="1">
        <v>10</v>
      </c>
    </row>
    <row r="11" spans="1:4">
      <c r="A11" s="1">
        <v>1</v>
      </c>
      <c r="B11" s="1" t="s">
        <v>4878</v>
      </c>
      <c r="C11" s="1">
        <v>0</v>
      </c>
      <c r="D11" s="1">
        <v>10</v>
      </c>
    </row>
    <row r="12" spans="1:4">
      <c r="A12" s="1">
        <v>1</v>
      </c>
      <c r="B12" s="1" t="s">
        <v>292</v>
      </c>
      <c r="C12" s="1">
        <v>0</v>
      </c>
      <c r="D12" s="1">
        <v>10</v>
      </c>
    </row>
    <row r="13" spans="1:4">
      <c r="A13" s="1">
        <v>1</v>
      </c>
      <c r="B13" s="1" t="s">
        <v>287</v>
      </c>
      <c r="C13" s="1">
        <v>0</v>
      </c>
      <c r="D13" s="1">
        <v>10</v>
      </c>
    </row>
    <row r="14" spans="1:4">
      <c r="A14" s="1">
        <v>1</v>
      </c>
      <c r="B14" s="1" t="s">
        <v>289</v>
      </c>
      <c r="C14" s="1">
        <v>0</v>
      </c>
      <c r="D14" s="1">
        <v>10</v>
      </c>
    </row>
    <row r="15" spans="1:4">
      <c r="A15" s="1">
        <v>1</v>
      </c>
      <c r="B15" s="1" t="s">
        <v>295</v>
      </c>
      <c r="C15" s="1">
        <v>0</v>
      </c>
      <c r="D15" s="1">
        <v>10</v>
      </c>
    </row>
    <row r="16" spans="1:4">
      <c r="A16" s="1">
        <v>1</v>
      </c>
      <c r="B16" s="1" t="s">
        <v>290</v>
      </c>
      <c r="C16" s="1">
        <v>0</v>
      </c>
      <c r="D16" s="1">
        <v>10</v>
      </c>
    </row>
    <row r="17" spans="1:4">
      <c r="A17" s="1">
        <v>1</v>
      </c>
      <c r="B17" s="1" t="s">
        <v>4879</v>
      </c>
      <c r="C17" s="1">
        <v>0</v>
      </c>
      <c r="D17" s="1">
        <v>10</v>
      </c>
    </row>
    <row r="18" spans="1:4">
      <c r="A18" s="1">
        <v>1</v>
      </c>
      <c r="B18" s="1" t="s">
        <v>271</v>
      </c>
      <c r="C18" s="1">
        <v>0</v>
      </c>
      <c r="D18" s="1">
        <v>10</v>
      </c>
    </row>
    <row r="19" spans="1:4">
      <c r="A19" s="1">
        <v>1</v>
      </c>
      <c r="B19" s="1" t="s">
        <v>4880</v>
      </c>
      <c r="C19" s="1">
        <v>0</v>
      </c>
      <c r="D19" s="1">
        <v>10</v>
      </c>
    </row>
    <row r="20" spans="1:4">
      <c r="A20" s="1">
        <v>1</v>
      </c>
      <c r="B20" s="1" t="s">
        <v>294</v>
      </c>
      <c r="C20" s="1">
        <v>0</v>
      </c>
      <c r="D20" s="1">
        <v>10</v>
      </c>
    </row>
    <row r="21" spans="1:4">
      <c r="A21" s="1">
        <v>1</v>
      </c>
      <c r="B21" s="1" t="s">
        <v>4881</v>
      </c>
      <c r="C21" s="1">
        <v>0</v>
      </c>
      <c r="D21" s="1">
        <v>10</v>
      </c>
    </row>
    <row r="22" spans="1:4">
      <c r="A22" s="1">
        <v>1</v>
      </c>
      <c r="B22" s="1" t="s">
        <v>4882</v>
      </c>
      <c r="C22" s="1">
        <v>0</v>
      </c>
      <c r="D22" s="1">
        <v>5</v>
      </c>
    </row>
    <row r="23" spans="1:4">
      <c r="A23" s="1">
        <v>1</v>
      </c>
      <c r="B23" s="1" t="s">
        <v>4883</v>
      </c>
      <c r="C23" s="1">
        <v>0</v>
      </c>
      <c r="D23" s="1">
        <v>5</v>
      </c>
    </row>
    <row r="24" spans="1:4">
      <c r="A24" s="1">
        <v>1</v>
      </c>
      <c r="B24" s="1" t="s">
        <v>4884</v>
      </c>
      <c r="C24" s="1">
        <v>0</v>
      </c>
      <c r="D24" s="1">
        <v>10</v>
      </c>
    </row>
    <row r="25" spans="1:4">
      <c r="A25" s="1">
        <v>1</v>
      </c>
      <c r="B25" s="1" t="s">
        <v>4989</v>
      </c>
      <c r="C25" s="1">
        <v>0</v>
      </c>
      <c r="D25" s="1">
        <v>10</v>
      </c>
    </row>
    <row r="26" spans="1:4">
      <c r="A26" s="1">
        <v>1</v>
      </c>
      <c r="B26" s="1" t="s">
        <v>4992</v>
      </c>
      <c r="C26" s="1">
        <v>0</v>
      </c>
      <c r="D26" s="1">
        <v>10</v>
      </c>
    </row>
    <row r="27" spans="1:4">
      <c r="A27" s="1">
        <v>1</v>
      </c>
      <c r="B27" s="1" t="s">
        <v>4993</v>
      </c>
      <c r="C27" s="1">
        <v>0</v>
      </c>
      <c r="D27" s="1">
        <v>10</v>
      </c>
    </row>
    <row r="28" spans="1:4">
      <c r="A28" s="1">
        <v>1</v>
      </c>
      <c r="B28" s="1" t="s">
        <v>4995</v>
      </c>
      <c r="C28" s="1">
        <v>0</v>
      </c>
      <c r="D28" s="1">
        <v>10</v>
      </c>
    </row>
    <row r="29" spans="1:4">
      <c r="A29" s="1">
        <v>1</v>
      </c>
      <c r="B29" s="1" t="s">
        <v>5034</v>
      </c>
      <c r="C29" s="1">
        <v>0</v>
      </c>
      <c r="D29" s="1">
        <v>10</v>
      </c>
    </row>
    <row r="30" spans="1:4">
      <c r="A30" s="1">
        <v>1</v>
      </c>
      <c r="B30" s="1" t="s">
        <v>5036</v>
      </c>
      <c r="C30" s="1">
        <v>0</v>
      </c>
      <c r="D30" s="1">
        <v>10</v>
      </c>
    </row>
    <row r="31" spans="1:4">
      <c r="A31" s="1">
        <v>1</v>
      </c>
      <c r="B31" s="1" t="s">
        <v>4885</v>
      </c>
      <c r="C31" s="1">
        <v>0</v>
      </c>
      <c r="D31" s="1">
        <v>10</v>
      </c>
    </row>
    <row r="32" spans="1:4">
      <c r="A32" s="1">
        <v>1</v>
      </c>
      <c r="B32" s="1" t="s">
        <v>5016</v>
      </c>
      <c r="C32" s="1">
        <v>0</v>
      </c>
      <c r="D32" s="1">
        <v>10</v>
      </c>
    </row>
    <row r="33" spans="1:4">
      <c r="A33" s="1">
        <v>1</v>
      </c>
      <c r="B33" s="1" t="s">
        <v>5032</v>
      </c>
      <c r="C33" s="1">
        <v>0</v>
      </c>
      <c r="D33" s="1">
        <v>10</v>
      </c>
    </row>
    <row r="34" spans="1:4">
      <c r="A34" s="1">
        <v>1</v>
      </c>
      <c r="B34" s="1" t="s">
        <v>7262</v>
      </c>
      <c r="C34" s="1">
        <v>1.5</v>
      </c>
      <c r="D34" s="1">
        <v>2</v>
      </c>
    </row>
    <row r="35" spans="1:4">
      <c r="A35" s="1">
        <v>2</v>
      </c>
      <c r="B35" s="1" t="s">
        <v>780</v>
      </c>
      <c r="C35" s="1">
        <v>0.02</v>
      </c>
      <c r="D35" s="1">
        <v>10</v>
      </c>
    </row>
    <row r="36" spans="1:4">
      <c r="A36" s="1">
        <v>2</v>
      </c>
      <c r="B36" s="1" t="s">
        <v>4990</v>
      </c>
      <c r="C36" s="1">
        <v>0.02</v>
      </c>
      <c r="D36" s="1">
        <v>2</v>
      </c>
    </row>
    <row r="37" spans="1:4">
      <c r="A37" s="1">
        <v>2</v>
      </c>
      <c r="B37" s="1" t="s">
        <v>4991</v>
      </c>
      <c r="C37" s="1">
        <v>0.02</v>
      </c>
      <c r="D37" s="1">
        <v>2</v>
      </c>
    </row>
    <row r="38" spans="1:4">
      <c r="A38" s="1">
        <v>2</v>
      </c>
      <c r="B38" s="1" t="s">
        <v>4994</v>
      </c>
      <c r="C38" s="1">
        <v>0.02</v>
      </c>
      <c r="D38" s="1">
        <v>4</v>
      </c>
    </row>
    <row r="39" spans="1:4">
      <c r="A39" s="1">
        <v>2</v>
      </c>
      <c r="B39" s="1" t="s">
        <v>4996</v>
      </c>
      <c r="C39" s="1">
        <v>0.02</v>
      </c>
      <c r="D39" s="1">
        <v>4</v>
      </c>
    </row>
    <row r="40" spans="1:4">
      <c r="A40" s="1">
        <v>2</v>
      </c>
      <c r="B40" s="1" t="s">
        <v>4886</v>
      </c>
      <c r="C40" s="1">
        <v>2</v>
      </c>
      <c r="D40" s="1">
        <v>5</v>
      </c>
    </row>
    <row r="41" spans="1:4">
      <c r="A41" s="1">
        <v>2</v>
      </c>
      <c r="B41" s="1" t="s">
        <v>4887</v>
      </c>
      <c r="C41" s="1">
        <v>2</v>
      </c>
      <c r="D41" s="1">
        <v>5</v>
      </c>
    </row>
    <row r="42" spans="1:4">
      <c r="A42" s="1">
        <v>2</v>
      </c>
      <c r="B42" s="1" t="s">
        <v>4888</v>
      </c>
      <c r="C42" s="1">
        <v>2</v>
      </c>
      <c r="D42" s="1">
        <v>5</v>
      </c>
    </row>
    <row r="43" spans="1:4">
      <c r="A43" s="1">
        <v>2</v>
      </c>
      <c r="B43" s="1" t="s">
        <v>5035</v>
      </c>
      <c r="C43" s="1">
        <v>2</v>
      </c>
      <c r="D43" s="1">
        <v>5</v>
      </c>
    </row>
    <row r="44" spans="1:4">
      <c r="A44" s="1">
        <v>2</v>
      </c>
      <c r="B44" s="1" t="s">
        <v>5037</v>
      </c>
      <c r="C44" s="1">
        <v>2</v>
      </c>
      <c r="D44" s="1">
        <v>5</v>
      </c>
    </row>
    <row r="45" spans="1:4">
      <c r="A45" s="1">
        <v>2</v>
      </c>
      <c r="B45" s="1" t="s">
        <v>4889</v>
      </c>
      <c r="C45" s="1">
        <v>0.02</v>
      </c>
      <c r="D45" s="1">
        <v>2</v>
      </c>
    </row>
    <row r="46" spans="1:4">
      <c r="A46" s="1">
        <v>2</v>
      </c>
      <c r="B46" s="1" t="s">
        <v>5017</v>
      </c>
      <c r="C46" s="1">
        <v>0.02</v>
      </c>
      <c r="D46" s="1">
        <v>2</v>
      </c>
    </row>
    <row r="47" spans="1:4">
      <c r="A47" s="1">
        <v>2</v>
      </c>
      <c r="B47" s="1" t="s">
        <v>5033</v>
      </c>
      <c r="C47" s="1">
        <v>0.02</v>
      </c>
      <c r="D47" s="1">
        <v>2</v>
      </c>
    </row>
    <row r="48" spans="1:4">
      <c r="A48" s="1">
        <v>2</v>
      </c>
      <c r="B48" s="1" t="s">
        <v>7142</v>
      </c>
      <c r="C48" s="1">
        <v>0.02</v>
      </c>
      <c r="D48" s="1">
        <v>2</v>
      </c>
    </row>
    <row r="49" spans="1:4">
      <c r="A49" s="1">
        <v>2</v>
      </c>
      <c r="B49" s="1" t="s">
        <v>7143</v>
      </c>
      <c r="C49" s="1">
        <v>2</v>
      </c>
      <c r="D49" s="1">
        <v>2</v>
      </c>
    </row>
    <row r="50" spans="1:4">
      <c r="A50" s="1">
        <v>2</v>
      </c>
      <c r="B50" s="1" t="s">
        <v>7150</v>
      </c>
      <c r="C50" s="1">
        <v>2</v>
      </c>
      <c r="D50" s="1">
        <v>12</v>
      </c>
    </row>
    <row r="51" spans="1:4">
      <c r="A51" s="1">
        <v>2</v>
      </c>
      <c r="B51" s="1" t="s">
        <v>4890</v>
      </c>
      <c r="C51" s="1">
        <v>2</v>
      </c>
      <c r="D51" s="1">
        <v>6</v>
      </c>
    </row>
    <row r="52" spans="1:4">
      <c r="A52" s="1">
        <v>2</v>
      </c>
      <c r="B52" s="1" t="s">
        <v>4891</v>
      </c>
      <c r="C52" s="1">
        <v>2</v>
      </c>
      <c r="D52" s="1">
        <v>25</v>
      </c>
    </row>
    <row r="53" spans="1:4">
      <c r="A53" s="1">
        <v>2</v>
      </c>
      <c r="B53" s="1" t="s">
        <v>4892</v>
      </c>
      <c r="C53" s="1">
        <v>2</v>
      </c>
      <c r="D53" s="1">
        <v>10</v>
      </c>
    </row>
    <row r="54" spans="1:4">
      <c r="A54" s="1">
        <v>2</v>
      </c>
      <c r="B54" s="1" t="s">
        <v>4893</v>
      </c>
      <c r="C54" s="1">
        <v>2</v>
      </c>
      <c r="D54" s="1">
        <v>5</v>
      </c>
    </row>
    <row r="55" spans="1:4">
      <c r="A55" s="1">
        <v>2</v>
      </c>
      <c r="B55" s="1" t="s">
        <v>4894</v>
      </c>
      <c r="C55" s="1">
        <v>2</v>
      </c>
      <c r="D55" s="1">
        <v>2</v>
      </c>
    </row>
    <row r="56" spans="1:4">
      <c r="A56" s="1">
        <v>2</v>
      </c>
      <c r="B56" s="1" t="s">
        <v>4895</v>
      </c>
      <c r="C56" s="1">
        <v>2</v>
      </c>
      <c r="D56" s="1">
        <v>2</v>
      </c>
    </row>
    <row r="57" spans="1:4">
      <c r="A57" s="1">
        <v>2</v>
      </c>
      <c r="B57" s="1" t="s">
        <v>4896</v>
      </c>
      <c r="C57" s="1">
        <v>2</v>
      </c>
      <c r="D57" s="1">
        <v>1</v>
      </c>
    </row>
    <row r="58" spans="1:4">
      <c r="A58" s="1">
        <v>2</v>
      </c>
      <c r="B58" s="1" t="s">
        <v>4900</v>
      </c>
      <c r="C58" s="1">
        <v>2</v>
      </c>
      <c r="D58" s="1">
        <v>14</v>
      </c>
    </row>
    <row r="59" spans="1:4">
      <c r="A59" s="1">
        <v>2</v>
      </c>
      <c r="B59" s="1" t="s">
        <v>5651</v>
      </c>
      <c r="C59" s="1">
        <v>0.1</v>
      </c>
      <c r="D59" s="1">
        <v>2</v>
      </c>
    </row>
    <row r="60" spans="1:4">
      <c r="A60" s="1">
        <v>2</v>
      </c>
      <c r="B60" s="1" t="s">
        <v>5656</v>
      </c>
      <c r="C60" s="1">
        <v>2</v>
      </c>
      <c r="D60" s="1">
        <v>2</v>
      </c>
    </row>
    <row r="61" spans="1:4">
      <c r="A61" s="1">
        <v>2</v>
      </c>
      <c r="B61" s="1" t="s">
        <v>5652</v>
      </c>
      <c r="C61" s="1">
        <v>0.1</v>
      </c>
      <c r="D61" s="1">
        <v>2</v>
      </c>
    </row>
    <row r="62" spans="1:4">
      <c r="A62" s="1">
        <v>2</v>
      </c>
      <c r="B62" s="1" t="s">
        <v>5653</v>
      </c>
      <c r="C62" s="1">
        <v>0.1</v>
      </c>
      <c r="D62" s="1">
        <v>2</v>
      </c>
    </row>
    <row r="63" spans="1:4">
      <c r="A63" s="1">
        <v>2</v>
      </c>
      <c r="B63" s="1" t="s">
        <v>5654</v>
      </c>
      <c r="C63" s="1">
        <v>0.1</v>
      </c>
      <c r="D63" s="1">
        <v>2</v>
      </c>
    </row>
    <row r="64" spans="1:4">
      <c r="A64" s="1">
        <v>2</v>
      </c>
      <c r="B64" s="1" t="s">
        <v>5655</v>
      </c>
      <c r="C64" s="1">
        <v>0.1</v>
      </c>
      <c r="D64" s="1">
        <v>2</v>
      </c>
    </row>
    <row r="65" spans="1:4">
      <c r="A65" s="1">
        <v>2</v>
      </c>
      <c r="B65" s="1" t="s">
        <v>5657</v>
      </c>
      <c r="C65" s="1">
        <v>2</v>
      </c>
      <c r="D65" s="1">
        <v>2</v>
      </c>
    </row>
    <row r="66" spans="1:4">
      <c r="A66" s="1">
        <v>2</v>
      </c>
      <c r="B66" s="1" t="s">
        <v>5658</v>
      </c>
      <c r="C66" s="1">
        <v>2</v>
      </c>
      <c r="D66" s="1">
        <v>2</v>
      </c>
    </row>
    <row r="67" spans="1:4">
      <c r="A67" s="1">
        <v>2</v>
      </c>
      <c r="B67" s="1" t="s">
        <v>5659</v>
      </c>
      <c r="C67" s="1">
        <v>0.1</v>
      </c>
      <c r="D67" s="1">
        <v>2</v>
      </c>
    </row>
    <row r="68" spans="1:4">
      <c r="A68" s="1">
        <v>2</v>
      </c>
      <c r="B68" s="1" t="s">
        <v>5660</v>
      </c>
      <c r="C68" s="1">
        <v>2</v>
      </c>
      <c r="D68" s="1">
        <v>2</v>
      </c>
    </row>
    <row r="69" spans="1:4">
      <c r="A69" s="1">
        <v>2</v>
      </c>
      <c r="B69" s="1" t="s">
        <v>5661</v>
      </c>
      <c r="C69" s="1">
        <v>0.1</v>
      </c>
      <c r="D69" s="1">
        <v>2</v>
      </c>
    </row>
    <row r="70" spans="1:4">
      <c r="A70" s="1">
        <v>2</v>
      </c>
      <c r="B70" s="1" t="s">
        <v>5662</v>
      </c>
      <c r="C70" s="1">
        <v>0.1</v>
      </c>
      <c r="D70" s="1">
        <v>2</v>
      </c>
    </row>
    <row r="71" spans="1:4">
      <c r="A71" s="1">
        <v>2</v>
      </c>
      <c r="B71" s="1" t="s">
        <v>5663</v>
      </c>
      <c r="C71" s="1">
        <v>0.1</v>
      </c>
      <c r="D71" s="1">
        <v>2</v>
      </c>
    </row>
    <row r="72" spans="1:4">
      <c r="A72" s="1">
        <v>2</v>
      </c>
      <c r="B72" s="1" t="s">
        <v>5664</v>
      </c>
      <c r="C72" s="1">
        <v>0.1</v>
      </c>
      <c r="D72" s="1">
        <v>2</v>
      </c>
    </row>
    <row r="73" spans="1:4">
      <c r="A73" s="1">
        <v>2</v>
      </c>
      <c r="B73" s="1" t="s">
        <v>5665</v>
      </c>
      <c r="C73" s="1">
        <v>2</v>
      </c>
      <c r="D73" s="1">
        <v>2</v>
      </c>
    </row>
    <row r="74" spans="1:4">
      <c r="A74" s="1">
        <v>2</v>
      </c>
      <c r="B74" s="1" t="s">
        <v>5666</v>
      </c>
      <c r="C74" s="1">
        <v>2</v>
      </c>
      <c r="D74" s="1">
        <v>2</v>
      </c>
    </row>
    <row r="75" spans="1:4">
      <c r="A75" s="1">
        <v>2</v>
      </c>
      <c r="B75" s="1" t="s">
        <v>5667</v>
      </c>
      <c r="C75" s="1">
        <v>0.1</v>
      </c>
      <c r="D75" s="1">
        <v>2</v>
      </c>
    </row>
    <row r="76" spans="1:4">
      <c r="A76" s="1">
        <v>2</v>
      </c>
      <c r="B76" s="1" t="s">
        <v>5668</v>
      </c>
      <c r="C76" s="1">
        <v>2</v>
      </c>
      <c r="D76" s="1">
        <v>2</v>
      </c>
    </row>
    <row r="77" spans="1:4">
      <c r="A77" s="1">
        <v>2</v>
      </c>
      <c r="B77" s="1" t="s">
        <v>5669</v>
      </c>
      <c r="C77" s="1">
        <v>2</v>
      </c>
      <c r="D77" s="1">
        <v>2</v>
      </c>
    </row>
    <row r="78" spans="1:4">
      <c r="A78" s="1">
        <v>2</v>
      </c>
      <c r="B78" s="1" t="s">
        <v>5670</v>
      </c>
      <c r="C78" s="1">
        <v>0.1</v>
      </c>
      <c r="D78" s="1">
        <v>2</v>
      </c>
    </row>
    <row r="79" spans="1:4">
      <c r="A79" s="1">
        <v>2</v>
      </c>
      <c r="B79" s="1" t="s">
        <v>5671</v>
      </c>
      <c r="C79" s="1">
        <v>2</v>
      </c>
      <c r="D79" s="1">
        <v>2</v>
      </c>
    </row>
    <row r="80" spans="1:4">
      <c r="A80" s="1">
        <v>2</v>
      </c>
      <c r="B80" s="1" t="s">
        <v>5672</v>
      </c>
      <c r="C80" s="1">
        <v>2</v>
      </c>
      <c r="D80" s="1">
        <v>2</v>
      </c>
    </row>
    <row r="81" spans="1:4">
      <c r="A81" s="1">
        <v>2</v>
      </c>
      <c r="B81" s="1" t="s">
        <v>5673</v>
      </c>
      <c r="C81" s="1">
        <v>2</v>
      </c>
      <c r="D81" s="1">
        <v>2</v>
      </c>
    </row>
    <row r="82" spans="1:4">
      <c r="A82" s="1">
        <v>2</v>
      </c>
      <c r="B82" s="1" t="s">
        <v>5674</v>
      </c>
      <c r="C82" s="1">
        <v>0.1</v>
      </c>
      <c r="D82" s="1">
        <v>2</v>
      </c>
    </row>
    <row r="83" spans="1:4">
      <c r="A83" s="1">
        <v>2</v>
      </c>
      <c r="B83" s="1" t="s">
        <v>5675</v>
      </c>
      <c r="C83" s="1">
        <v>2</v>
      </c>
      <c r="D83" s="1">
        <v>2</v>
      </c>
    </row>
    <row r="84" spans="1:4">
      <c r="A84" s="1">
        <v>2</v>
      </c>
      <c r="B84" s="1" t="s">
        <v>5676</v>
      </c>
      <c r="C84" s="1">
        <v>2</v>
      </c>
      <c r="D84" s="1">
        <v>2</v>
      </c>
    </row>
    <row r="85" spans="1:4">
      <c r="A85" s="1">
        <v>2</v>
      </c>
      <c r="B85" s="1" t="s">
        <v>5677</v>
      </c>
      <c r="C85" s="1">
        <v>2</v>
      </c>
      <c r="D85" s="1">
        <v>2</v>
      </c>
    </row>
    <row r="86" spans="1:4">
      <c r="A86" s="1">
        <v>2</v>
      </c>
      <c r="B86" s="1" t="s">
        <v>5678</v>
      </c>
      <c r="C86" s="1">
        <v>0.1</v>
      </c>
      <c r="D86" s="1">
        <v>2</v>
      </c>
    </row>
    <row r="87" spans="1:4">
      <c r="A87" s="1">
        <v>2</v>
      </c>
      <c r="B87" s="1" t="s">
        <v>5679</v>
      </c>
      <c r="C87" s="1">
        <v>0.1</v>
      </c>
      <c r="D87" s="1">
        <v>2</v>
      </c>
    </row>
    <row r="88" spans="1:4">
      <c r="A88" s="1">
        <v>2</v>
      </c>
      <c r="B88" s="1" t="s">
        <v>5680</v>
      </c>
      <c r="C88" s="1">
        <v>0.1</v>
      </c>
      <c r="D88" s="1">
        <v>2</v>
      </c>
    </row>
    <row r="89" spans="1:4">
      <c r="A89" s="1">
        <v>2</v>
      </c>
      <c r="B89" s="1" t="s">
        <v>5681</v>
      </c>
      <c r="C89" s="1">
        <v>2</v>
      </c>
      <c r="D89" s="1">
        <v>2</v>
      </c>
    </row>
    <row r="90" spans="1:4">
      <c r="A90" s="1">
        <v>2</v>
      </c>
      <c r="B90" s="1" t="s">
        <v>5682</v>
      </c>
      <c r="C90" s="1">
        <v>2</v>
      </c>
      <c r="D90" s="1">
        <v>2</v>
      </c>
    </row>
    <row r="91" spans="1:4">
      <c r="A91" s="1">
        <v>2</v>
      </c>
      <c r="B91" s="1" t="s">
        <v>5683</v>
      </c>
      <c r="C91" s="1">
        <v>2</v>
      </c>
      <c r="D91" s="1">
        <v>2</v>
      </c>
    </row>
    <row r="92" spans="1:4">
      <c r="A92" s="1">
        <v>2</v>
      </c>
      <c r="B92" s="1" t="s">
        <v>5684</v>
      </c>
      <c r="C92" s="1">
        <v>2</v>
      </c>
      <c r="D92" s="1">
        <v>2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59AB-77A5-4344-95C6-53D77F5E9D1B}">
  <sheetPr codeName="Sheet39"/>
  <dimension ref="A1:D102"/>
  <sheetViews>
    <sheetView workbookViewId="0"/>
    <sheetView workbookViewId="1"/>
  </sheetViews>
  <sheetFormatPr defaultRowHeight="16.5"/>
  <cols>
    <col min="1" max="1" width="15.75" bestFit="1" customWidth="1"/>
    <col min="2" max="2" width="16.375" bestFit="1" customWidth="1"/>
    <col min="3" max="3" width="15.875" bestFit="1" customWidth="1"/>
    <col min="4" max="4" width="20.75" bestFit="1" customWidth="1"/>
  </cols>
  <sheetData>
    <row r="1" spans="1:4">
      <c r="A1" s="9" t="s">
        <v>2187</v>
      </c>
      <c r="B1" s="9" t="s">
        <v>2188</v>
      </c>
      <c r="C1" s="9" t="s">
        <v>2189</v>
      </c>
      <c r="D1" s="9" t="s">
        <v>2190</v>
      </c>
    </row>
    <row r="2" spans="1:4">
      <c r="A2" s="19" t="s">
        <v>3727</v>
      </c>
      <c r="B2" s="19" t="s">
        <v>3728</v>
      </c>
      <c r="C2" s="19" t="s">
        <v>3534</v>
      </c>
      <c r="D2" s="19" t="s">
        <v>3729</v>
      </c>
    </row>
    <row r="3" spans="1:4">
      <c r="A3">
        <v>0</v>
      </c>
      <c r="B3">
        <v>1000000</v>
      </c>
      <c r="C3">
        <v>1</v>
      </c>
      <c r="D3">
        <v>0</v>
      </c>
    </row>
    <row r="4" spans="1:4">
      <c r="A4">
        <v>1</v>
      </c>
      <c r="B4">
        <v>1000000</v>
      </c>
      <c r="C4">
        <v>1</v>
      </c>
      <c r="D4">
        <v>1000</v>
      </c>
    </row>
    <row r="5" spans="1:4">
      <c r="A5">
        <v>2</v>
      </c>
      <c r="B5">
        <v>990000</v>
      </c>
      <c r="C5">
        <v>1</v>
      </c>
      <c r="D5">
        <v>2500</v>
      </c>
    </row>
    <row r="6" spans="1:4">
      <c r="A6">
        <v>3</v>
      </c>
      <c r="B6">
        <v>980000</v>
      </c>
      <c r="C6">
        <v>1</v>
      </c>
      <c r="D6">
        <v>4000</v>
      </c>
    </row>
    <row r="7" spans="1:4">
      <c r="A7">
        <v>4</v>
      </c>
      <c r="B7">
        <v>970000</v>
      </c>
      <c r="C7">
        <v>1</v>
      </c>
      <c r="D7">
        <v>5500</v>
      </c>
    </row>
    <row r="8" spans="1:4">
      <c r="A8">
        <v>5</v>
      </c>
      <c r="B8">
        <v>960000</v>
      </c>
      <c r="C8">
        <v>1</v>
      </c>
      <c r="D8">
        <v>7000</v>
      </c>
    </row>
    <row r="9" spans="1:4">
      <c r="A9">
        <v>6</v>
      </c>
      <c r="B9">
        <v>950000</v>
      </c>
      <c r="C9">
        <v>1</v>
      </c>
      <c r="D9">
        <v>8500</v>
      </c>
    </row>
    <row r="10" spans="1:4">
      <c r="A10">
        <v>7</v>
      </c>
      <c r="B10">
        <v>940000</v>
      </c>
      <c r="C10">
        <v>1</v>
      </c>
      <c r="D10">
        <v>10000</v>
      </c>
    </row>
    <row r="11" spans="1:4">
      <c r="A11">
        <v>8</v>
      </c>
      <c r="B11">
        <v>930000</v>
      </c>
      <c r="C11">
        <v>1</v>
      </c>
      <c r="D11">
        <v>11500</v>
      </c>
    </row>
    <row r="12" spans="1:4">
      <c r="A12">
        <v>9</v>
      </c>
      <c r="B12">
        <v>920000</v>
      </c>
      <c r="C12">
        <v>1</v>
      </c>
      <c r="D12">
        <v>13000</v>
      </c>
    </row>
    <row r="13" spans="1:4">
      <c r="A13">
        <v>10</v>
      </c>
      <c r="B13">
        <v>910000</v>
      </c>
      <c r="C13">
        <v>1</v>
      </c>
      <c r="D13">
        <v>14500</v>
      </c>
    </row>
    <row r="14" spans="1:4">
      <c r="A14">
        <v>11</v>
      </c>
      <c r="B14">
        <v>900000</v>
      </c>
      <c r="C14">
        <v>2</v>
      </c>
      <c r="D14">
        <v>16000</v>
      </c>
    </row>
    <row r="15" spans="1:4">
      <c r="A15">
        <v>12</v>
      </c>
      <c r="B15">
        <v>890000</v>
      </c>
      <c r="C15">
        <v>2</v>
      </c>
      <c r="D15">
        <v>17500</v>
      </c>
    </row>
    <row r="16" spans="1:4">
      <c r="A16">
        <v>13</v>
      </c>
      <c r="B16">
        <v>880000</v>
      </c>
      <c r="C16">
        <v>2</v>
      </c>
      <c r="D16">
        <v>19000</v>
      </c>
    </row>
    <row r="17" spans="1:4">
      <c r="A17">
        <v>14</v>
      </c>
      <c r="B17">
        <v>870000</v>
      </c>
      <c r="C17">
        <v>2</v>
      </c>
      <c r="D17">
        <v>20500</v>
      </c>
    </row>
    <row r="18" spans="1:4">
      <c r="A18">
        <v>15</v>
      </c>
      <c r="B18">
        <v>860000</v>
      </c>
      <c r="C18">
        <v>2</v>
      </c>
      <c r="D18">
        <v>22000</v>
      </c>
    </row>
    <row r="19" spans="1:4">
      <c r="A19">
        <v>16</v>
      </c>
      <c r="B19">
        <v>850000</v>
      </c>
      <c r="C19">
        <v>2</v>
      </c>
      <c r="D19">
        <v>23500</v>
      </c>
    </row>
    <row r="20" spans="1:4">
      <c r="A20">
        <v>17</v>
      </c>
      <c r="B20">
        <v>840000</v>
      </c>
      <c r="C20">
        <v>2</v>
      </c>
      <c r="D20">
        <v>25000</v>
      </c>
    </row>
    <row r="21" spans="1:4">
      <c r="A21">
        <v>18</v>
      </c>
      <c r="B21">
        <v>830000</v>
      </c>
      <c r="C21">
        <v>2</v>
      </c>
      <c r="D21">
        <v>26500</v>
      </c>
    </row>
    <row r="22" spans="1:4">
      <c r="A22">
        <v>19</v>
      </c>
      <c r="B22">
        <v>820000</v>
      </c>
      <c r="C22">
        <v>2</v>
      </c>
      <c r="D22">
        <v>28000</v>
      </c>
    </row>
    <row r="23" spans="1:4">
      <c r="A23">
        <v>20</v>
      </c>
      <c r="B23">
        <v>810000</v>
      </c>
      <c r="C23">
        <v>2</v>
      </c>
      <c r="D23">
        <v>29500</v>
      </c>
    </row>
    <row r="24" spans="1:4">
      <c r="A24">
        <v>21</v>
      </c>
      <c r="B24">
        <v>800000</v>
      </c>
      <c r="C24">
        <v>3</v>
      </c>
      <c r="D24">
        <v>31000</v>
      </c>
    </row>
    <row r="25" spans="1:4">
      <c r="A25">
        <v>22</v>
      </c>
      <c r="B25">
        <v>790000</v>
      </c>
      <c r="C25">
        <v>3</v>
      </c>
      <c r="D25">
        <v>32500</v>
      </c>
    </row>
    <row r="26" spans="1:4">
      <c r="A26">
        <v>23</v>
      </c>
      <c r="B26">
        <v>780000</v>
      </c>
      <c r="C26">
        <v>3</v>
      </c>
      <c r="D26">
        <v>34000</v>
      </c>
    </row>
    <row r="27" spans="1:4">
      <c r="A27">
        <v>24</v>
      </c>
      <c r="B27">
        <v>770000</v>
      </c>
      <c r="C27">
        <v>3</v>
      </c>
      <c r="D27">
        <v>35500</v>
      </c>
    </row>
    <row r="28" spans="1:4">
      <c r="A28">
        <v>25</v>
      </c>
      <c r="B28">
        <v>760000</v>
      </c>
      <c r="C28">
        <v>3</v>
      </c>
      <c r="D28">
        <v>37000</v>
      </c>
    </row>
    <row r="29" spans="1:4">
      <c r="A29">
        <v>26</v>
      </c>
      <c r="B29">
        <v>750000</v>
      </c>
      <c r="C29">
        <v>3</v>
      </c>
      <c r="D29">
        <v>38500</v>
      </c>
    </row>
    <row r="30" spans="1:4">
      <c r="A30">
        <v>27</v>
      </c>
      <c r="B30">
        <v>740000</v>
      </c>
      <c r="C30">
        <v>3</v>
      </c>
      <c r="D30">
        <v>40000</v>
      </c>
    </row>
    <row r="31" spans="1:4">
      <c r="A31">
        <v>28</v>
      </c>
      <c r="B31">
        <v>730000</v>
      </c>
      <c r="C31">
        <v>3</v>
      </c>
      <c r="D31">
        <v>41500</v>
      </c>
    </row>
    <row r="32" spans="1:4">
      <c r="A32">
        <v>29</v>
      </c>
      <c r="B32">
        <v>720000</v>
      </c>
      <c r="C32">
        <v>3</v>
      </c>
      <c r="D32">
        <v>43000</v>
      </c>
    </row>
    <row r="33" spans="1:4">
      <c r="A33">
        <v>30</v>
      </c>
      <c r="B33">
        <v>710000</v>
      </c>
      <c r="C33">
        <v>3</v>
      </c>
      <c r="D33">
        <v>44500</v>
      </c>
    </row>
    <row r="34" spans="1:4">
      <c r="A34">
        <v>31</v>
      </c>
      <c r="B34">
        <v>700000</v>
      </c>
      <c r="C34">
        <v>3</v>
      </c>
      <c r="D34">
        <v>46000</v>
      </c>
    </row>
    <row r="35" spans="1:4">
      <c r="A35">
        <v>32</v>
      </c>
      <c r="B35">
        <v>690000</v>
      </c>
      <c r="C35">
        <v>3</v>
      </c>
      <c r="D35">
        <v>47500</v>
      </c>
    </row>
    <row r="36" spans="1:4">
      <c r="A36">
        <v>33</v>
      </c>
      <c r="B36">
        <v>680000</v>
      </c>
      <c r="C36">
        <v>3</v>
      </c>
      <c r="D36">
        <v>49000</v>
      </c>
    </row>
    <row r="37" spans="1:4">
      <c r="A37">
        <v>34</v>
      </c>
      <c r="B37">
        <v>670000</v>
      </c>
      <c r="C37">
        <v>3</v>
      </c>
      <c r="D37">
        <v>50500</v>
      </c>
    </row>
    <row r="38" spans="1:4">
      <c r="A38">
        <v>35</v>
      </c>
      <c r="B38">
        <v>660000</v>
      </c>
      <c r="C38">
        <v>3</v>
      </c>
      <c r="D38">
        <v>52000</v>
      </c>
    </row>
    <row r="39" spans="1:4">
      <c r="A39">
        <v>36</v>
      </c>
      <c r="B39">
        <v>650000</v>
      </c>
      <c r="C39">
        <v>3</v>
      </c>
      <c r="D39">
        <v>53500</v>
      </c>
    </row>
    <row r="40" spans="1:4">
      <c r="A40">
        <v>37</v>
      </c>
      <c r="B40">
        <v>640000</v>
      </c>
      <c r="C40">
        <v>3</v>
      </c>
      <c r="D40">
        <v>55000</v>
      </c>
    </row>
    <row r="41" spans="1:4">
      <c r="A41">
        <v>38</v>
      </c>
      <c r="B41">
        <v>630000</v>
      </c>
      <c r="C41">
        <v>3</v>
      </c>
      <c r="D41">
        <v>56500</v>
      </c>
    </row>
    <row r="42" spans="1:4">
      <c r="A42">
        <v>39</v>
      </c>
      <c r="B42">
        <v>620000</v>
      </c>
      <c r="C42">
        <v>3</v>
      </c>
      <c r="D42">
        <v>58000</v>
      </c>
    </row>
    <row r="43" spans="1:4">
      <c r="A43">
        <v>40</v>
      </c>
      <c r="B43">
        <v>610000</v>
      </c>
      <c r="C43">
        <v>3</v>
      </c>
      <c r="D43">
        <v>59500</v>
      </c>
    </row>
    <row r="44" spans="1:4">
      <c r="A44">
        <v>41</v>
      </c>
      <c r="B44">
        <v>600000</v>
      </c>
      <c r="C44">
        <v>4</v>
      </c>
      <c r="D44">
        <v>61000</v>
      </c>
    </row>
    <row r="45" spans="1:4">
      <c r="A45">
        <v>42</v>
      </c>
      <c r="B45">
        <v>590000</v>
      </c>
      <c r="C45">
        <v>4</v>
      </c>
      <c r="D45">
        <v>62500</v>
      </c>
    </row>
    <row r="46" spans="1:4">
      <c r="A46">
        <v>43</v>
      </c>
      <c r="B46">
        <v>580000</v>
      </c>
      <c r="C46">
        <v>4</v>
      </c>
      <c r="D46">
        <v>64000</v>
      </c>
    </row>
    <row r="47" spans="1:4">
      <c r="A47">
        <v>44</v>
      </c>
      <c r="B47">
        <v>570000</v>
      </c>
      <c r="C47">
        <v>4</v>
      </c>
      <c r="D47">
        <v>65500</v>
      </c>
    </row>
    <row r="48" spans="1:4">
      <c r="A48">
        <v>45</v>
      </c>
      <c r="B48">
        <v>560000</v>
      </c>
      <c r="C48">
        <v>4</v>
      </c>
      <c r="D48">
        <v>67000</v>
      </c>
    </row>
    <row r="49" spans="1:4">
      <c r="A49">
        <v>46</v>
      </c>
      <c r="B49">
        <v>550000</v>
      </c>
      <c r="C49">
        <v>4</v>
      </c>
      <c r="D49">
        <v>68500</v>
      </c>
    </row>
    <row r="50" spans="1:4">
      <c r="A50">
        <v>47</v>
      </c>
      <c r="B50">
        <v>540000</v>
      </c>
      <c r="C50">
        <v>4</v>
      </c>
      <c r="D50">
        <v>70000</v>
      </c>
    </row>
    <row r="51" spans="1:4">
      <c r="A51">
        <v>48</v>
      </c>
      <c r="B51">
        <v>530000</v>
      </c>
      <c r="C51">
        <v>4</v>
      </c>
      <c r="D51">
        <v>71500</v>
      </c>
    </row>
    <row r="52" spans="1:4">
      <c r="A52">
        <v>49</v>
      </c>
      <c r="B52">
        <v>520000</v>
      </c>
      <c r="C52">
        <v>4</v>
      </c>
      <c r="D52">
        <v>73000</v>
      </c>
    </row>
    <row r="53" spans="1:4">
      <c r="A53">
        <v>50</v>
      </c>
      <c r="B53">
        <v>510000</v>
      </c>
      <c r="C53">
        <v>4</v>
      </c>
      <c r="D53">
        <v>74500</v>
      </c>
    </row>
    <row r="54" spans="1:4">
      <c r="A54">
        <v>51</v>
      </c>
      <c r="B54">
        <v>500000</v>
      </c>
      <c r="C54">
        <v>5</v>
      </c>
      <c r="D54">
        <v>76000</v>
      </c>
    </row>
    <row r="55" spans="1:4">
      <c r="A55">
        <v>52</v>
      </c>
      <c r="B55">
        <v>490000</v>
      </c>
      <c r="C55">
        <v>5</v>
      </c>
      <c r="D55">
        <v>77500</v>
      </c>
    </row>
    <row r="56" spans="1:4">
      <c r="A56">
        <v>53</v>
      </c>
      <c r="B56">
        <v>480000</v>
      </c>
      <c r="C56">
        <v>5</v>
      </c>
      <c r="D56">
        <v>79000</v>
      </c>
    </row>
    <row r="57" spans="1:4">
      <c r="A57">
        <v>54</v>
      </c>
      <c r="B57">
        <v>470000</v>
      </c>
      <c r="C57">
        <v>5</v>
      </c>
      <c r="D57">
        <v>80500</v>
      </c>
    </row>
    <row r="58" spans="1:4">
      <c r="A58">
        <v>55</v>
      </c>
      <c r="B58">
        <v>460000</v>
      </c>
      <c r="C58">
        <v>5</v>
      </c>
      <c r="D58">
        <v>82000</v>
      </c>
    </row>
    <row r="59" spans="1:4">
      <c r="A59">
        <v>56</v>
      </c>
      <c r="B59">
        <v>450000</v>
      </c>
      <c r="C59">
        <v>5</v>
      </c>
      <c r="D59">
        <v>83500</v>
      </c>
    </row>
    <row r="60" spans="1:4">
      <c r="A60">
        <v>57</v>
      </c>
      <c r="B60">
        <v>440000</v>
      </c>
      <c r="C60">
        <v>5</v>
      </c>
      <c r="D60">
        <v>85000</v>
      </c>
    </row>
    <row r="61" spans="1:4">
      <c r="A61">
        <v>58</v>
      </c>
      <c r="B61">
        <v>430000</v>
      </c>
      <c r="C61">
        <v>5</v>
      </c>
      <c r="D61">
        <v>86500</v>
      </c>
    </row>
    <row r="62" spans="1:4">
      <c r="A62">
        <v>59</v>
      </c>
      <c r="B62">
        <v>420000</v>
      </c>
      <c r="C62">
        <v>5</v>
      </c>
      <c r="D62">
        <v>88000</v>
      </c>
    </row>
    <row r="63" spans="1:4">
      <c r="A63">
        <v>60</v>
      </c>
      <c r="B63">
        <v>410000</v>
      </c>
      <c r="C63">
        <v>5</v>
      </c>
      <c r="D63">
        <v>89500</v>
      </c>
    </row>
    <row r="64" spans="1:4">
      <c r="A64">
        <v>61</v>
      </c>
      <c r="B64">
        <v>400000</v>
      </c>
      <c r="C64">
        <v>6</v>
      </c>
      <c r="D64">
        <v>91000</v>
      </c>
    </row>
    <row r="65" spans="1:4">
      <c r="A65">
        <v>62</v>
      </c>
      <c r="B65">
        <v>390000</v>
      </c>
      <c r="C65">
        <v>6</v>
      </c>
      <c r="D65">
        <v>92500</v>
      </c>
    </row>
    <row r="66" spans="1:4">
      <c r="A66">
        <v>63</v>
      </c>
      <c r="B66">
        <v>380000</v>
      </c>
      <c r="C66">
        <v>6</v>
      </c>
      <c r="D66">
        <v>94000</v>
      </c>
    </row>
    <row r="67" spans="1:4">
      <c r="A67">
        <v>64</v>
      </c>
      <c r="B67">
        <v>370000</v>
      </c>
      <c r="C67">
        <v>6</v>
      </c>
      <c r="D67">
        <v>95500</v>
      </c>
    </row>
    <row r="68" spans="1:4">
      <c r="A68">
        <v>65</v>
      </c>
      <c r="B68">
        <v>360000</v>
      </c>
      <c r="C68">
        <v>6</v>
      </c>
      <c r="D68">
        <v>97000</v>
      </c>
    </row>
    <row r="69" spans="1:4">
      <c r="A69">
        <v>66</v>
      </c>
      <c r="B69">
        <v>350000</v>
      </c>
      <c r="C69">
        <v>6</v>
      </c>
      <c r="D69">
        <v>98500</v>
      </c>
    </row>
    <row r="70" spans="1:4">
      <c r="A70">
        <v>67</v>
      </c>
      <c r="B70">
        <v>340000</v>
      </c>
      <c r="C70">
        <v>6</v>
      </c>
      <c r="D70">
        <v>100000</v>
      </c>
    </row>
    <row r="71" spans="1:4">
      <c r="A71">
        <v>68</v>
      </c>
      <c r="B71">
        <v>330000</v>
      </c>
      <c r="C71">
        <v>6</v>
      </c>
      <c r="D71">
        <v>101500</v>
      </c>
    </row>
    <row r="72" spans="1:4">
      <c r="A72">
        <v>69</v>
      </c>
      <c r="B72">
        <v>320000</v>
      </c>
      <c r="C72">
        <v>6</v>
      </c>
      <c r="D72">
        <v>103000</v>
      </c>
    </row>
    <row r="73" spans="1:4">
      <c r="A73">
        <v>70</v>
      </c>
      <c r="B73">
        <v>310000</v>
      </c>
      <c r="C73">
        <v>6</v>
      </c>
      <c r="D73">
        <v>104500</v>
      </c>
    </row>
    <row r="74" spans="1:4">
      <c r="A74">
        <v>71</v>
      </c>
      <c r="B74">
        <v>300000</v>
      </c>
      <c r="C74">
        <v>7</v>
      </c>
      <c r="D74">
        <v>106000</v>
      </c>
    </row>
    <row r="75" spans="1:4">
      <c r="A75">
        <v>72</v>
      </c>
      <c r="B75">
        <v>290000</v>
      </c>
      <c r="C75">
        <v>7</v>
      </c>
      <c r="D75">
        <v>107500</v>
      </c>
    </row>
    <row r="76" spans="1:4">
      <c r="A76">
        <v>73</v>
      </c>
      <c r="B76">
        <v>280000</v>
      </c>
      <c r="C76">
        <v>7</v>
      </c>
      <c r="D76">
        <v>109000</v>
      </c>
    </row>
    <row r="77" spans="1:4">
      <c r="A77">
        <v>74</v>
      </c>
      <c r="B77">
        <v>270000</v>
      </c>
      <c r="C77">
        <v>7</v>
      </c>
      <c r="D77">
        <v>110500</v>
      </c>
    </row>
    <row r="78" spans="1:4">
      <c r="A78">
        <v>75</v>
      </c>
      <c r="B78">
        <v>260000</v>
      </c>
      <c r="C78">
        <v>7</v>
      </c>
      <c r="D78">
        <v>112000</v>
      </c>
    </row>
    <row r="79" spans="1:4">
      <c r="A79">
        <v>76</v>
      </c>
      <c r="B79">
        <v>250000</v>
      </c>
      <c r="C79">
        <v>7</v>
      </c>
      <c r="D79">
        <v>113500</v>
      </c>
    </row>
    <row r="80" spans="1:4">
      <c r="A80">
        <v>77</v>
      </c>
      <c r="B80">
        <v>240000</v>
      </c>
      <c r="C80">
        <v>7</v>
      </c>
      <c r="D80">
        <v>115000</v>
      </c>
    </row>
    <row r="81" spans="1:4">
      <c r="A81">
        <v>78</v>
      </c>
      <c r="B81">
        <v>230000</v>
      </c>
      <c r="C81">
        <v>7</v>
      </c>
      <c r="D81">
        <v>116500</v>
      </c>
    </row>
    <row r="82" spans="1:4">
      <c r="A82">
        <v>79</v>
      </c>
      <c r="B82">
        <v>220000</v>
      </c>
      <c r="C82">
        <v>7</v>
      </c>
      <c r="D82">
        <v>118000</v>
      </c>
    </row>
    <row r="83" spans="1:4">
      <c r="A83">
        <v>80</v>
      </c>
      <c r="B83">
        <v>210000</v>
      </c>
      <c r="C83">
        <v>7</v>
      </c>
      <c r="D83">
        <v>119500</v>
      </c>
    </row>
    <row r="84" spans="1:4">
      <c r="A84">
        <v>81</v>
      </c>
      <c r="B84">
        <v>200000</v>
      </c>
      <c r="C84">
        <v>8</v>
      </c>
      <c r="D84">
        <v>121000</v>
      </c>
    </row>
    <row r="85" spans="1:4">
      <c r="A85">
        <v>82</v>
      </c>
      <c r="B85">
        <v>190000</v>
      </c>
      <c r="C85">
        <v>8</v>
      </c>
      <c r="D85">
        <v>122500</v>
      </c>
    </row>
    <row r="86" spans="1:4">
      <c r="A86">
        <v>83</v>
      </c>
      <c r="B86">
        <v>180000</v>
      </c>
      <c r="C86">
        <v>8</v>
      </c>
      <c r="D86">
        <v>124000</v>
      </c>
    </row>
    <row r="87" spans="1:4">
      <c r="A87">
        <v>84</v>
      </c>
      <c r="B87">
        <v>170000</v>
      </c>
      <c r="C87">
        <v>8</v>
      </c>
      <c r="D87">
        <v>125500</v>
      </c>
    </row>
    <row r="88" spans="1:4">
      <c r="A88">
        <v>85</v>
      </c>
      <c r="B88">
        <v>160000</v>
      </c>
      <c r="C88">
        <v>8</v>
      </c>
      <c r="D88">
        <v>127000</v>
      </c>
    </row>
    <row r="89" spans="1:4">
      <c r="A89">
        <v>86</v>
      </c>
      <c r="B89">
        <v>150000</v>
      </c>
      <c r="C89">
        <v>8</v>
      </c>
      <c r="D89">
        <v>128500</v>
      </c>
    </row>
    <row r="90" spans="1:4">
      <c r="A90">
        <v>87</v>
      </c>
      <c r="B90">
        <v>140000</v>
      </c>
      <c r="C90">
        <v>8</v>
      </c>
      <c r="D90">
        <v>130000</v>
      </c>
    </row>
    <row r="91" spans="1:4">
      <c r="A91">
        <v>88</v>
      </c>
      <c r="B91">
        <v>130000</v>
      </c>
      <c r="C91">
        <v>8</v>
      </c>
      <c r="D91">
        <v>131500</v>
      </c>
    </row>
    <row r="92" spans="1:4">
      <c r="A92">
        <v>89</v>
      </c>
      <c r="B92">
        <v>120000</v>
      </c>
      <c r="C92">
        <v>8</v>
      </c>
      <c r="D92">
        <v>133000</v>
      </c>
    </row>
    <row r="93" spans="1:4">
      <c r="A93">
        <v>90</v>
      </c>
      <c r="B93">
        <v>110000</v>
      </c>
      <c r="C93">
        <v>8</v>
      </c>
      <c r="D93">
        <v>134500</v>
      </c>
    </row>
    <row r="94" spans="1:4">
      <c r="A94">
        <v>91</v>
      </c>
      <c r="B94">
        <v>100000</v>
      </c>
      <c r="C94">
        <v>9</v>
      </c>
      <c r="D94">
        <v>136000</v>
      </c>
    </row>
    <row r="95" spans="1:4">
      <c r="A95">
        <v>92</v>
      </c>
      <c r="B95">
        <v>90000</v>
      </c>
      <c r="C95">
        <v>9</v>
      </c>
      <c r="D95">
        <v>137500</v>
      </c>
    </row>
    <row r="96" spans="1:4">
      <c r="A96">
        <v>93</v>
      </c>
      <c r="B96">
        <v>80000</v>
      </c>
      <c r="C96">
        <v>9</v>
      </c>
      <c r="D96">
        <v>139000</v>
      </c>
    </row>
    <row r="97" spans="1:4">
      <c r="A97">
        <v>94</v>
      </c>
      <c r="B97">
        <v>70000</v>
      </c>
      <c r="C97">
        <v>9</v>
      </c>
      <c r="D97">
        <v>140500</v>
      </c>
    </row>
    <row r="98" spans="1:4">
      <c r="A98">
        <v>95</v>
      </c>
      <c r="B98">
        <v>60000</v>
      </c>
      <c r="C98">
        <v>9</v>
      </c>
      <c r="D98">
        <v>142000</v>
      </c>
    </row>
    <row r="99" spans="1:4">
      <c r="A99">
        <v>96</v>
      </c>
      <c r="B99">
        <v>50000</v>
      </c>
      <c r="C99">
        <v>9</v>
      </c>
      <c r="D99">
        <v>143500</v>
      </c>
    </row>
    <row r="100" spans="1:4">
      <c r="A100">
        <v>97</v>
      </c>
      <c r="B100">
        <v>40000</v>
      </c>
      <c r="C100">
        <v>9</v>
      </c>
      <c r="D100">
        <v>145000</v>
      </c>
    </row>
    <row r="101" spans="1:4">
      <c r="A101">
        <v>98</v>
      </c>
      <c r="B101">
        <v>30000</v>
      </c>
      <c r="C101">
        <v>9</v>
      </c>
      <c r="D101">
        <v>146500</v>
      </c>
    </row>
    <row r="102" spans="1:4">
      <c r="A102">
        <v>99</v>
      </c>
      <c r="B102">
        <v>20000</v>
      </c>
      <c r="C102">
        <v>9</v>
      </c>
      <c r="D102">
        <v>148000</v>
      </c>
    </row>
  </sheetData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1614-8F52-4FFB-8206-56C752CB5BCF}">
  <sheetPr codeName="Sheet40"/>
  <dimension ref="A1:K11"/>
  <sheetViews>
    <sheetView workbookViewId="0"/>
    <sheetView workbookViewId="1"/>
  </sheetViews>
  <sheetFormatPr defaultRowHeight="16.5"/>
  <cols>
    <col min="1" max="1" width="13.125" bestFit="1" customWidth="1"/>
    <col min="2" max="2" width="17.125" bestFit="1" customWidth="1"/>
    <col min="3" max="3" width="17.875" bestFit="1" customWidth="1"/>
    <col min="4" max="4" width="14.25" bestFit="1" customWidth="1"/>
    <col min="5" max="5" width="15.5" bestFit="1" customWidth="1"/>
    <col min="6" max="6" width="16.125" bestFit="1" customWidth="1"/>
    <col min="7" max="7" width="18.875" bestFit="1" customWidth="1"/>
    <col min="8" max="8" width="20.5" bestFit="1" customWidth="1"/>
    <col min="9" max="9" width="20.25" bestFit="1" customWidth="1"/>
    <col min="10" max="10" width="20.75" bestFit="1" customWidth="1"/>
    <col min="11" max="11" width="23.5" bestFit="1" customWidth="1"/>
  </cols>
  <sheetData>
    <row r="1" spans="1:11">
      <c r="A1" s="9" t="s">
        <v>2191</v>
      </c>
      <c r="B1" s="9" t="s">
        <v>2194</v>
      </c>
      <c r="C1" s="9" t="s">
        <v>2192</v>
      </c>
      <c r="D1" s="9" t="s">
        <v>4</v>
      </c>
      <c r="E1" s="9" t="s">
        <v>766</v>
      </c>
      <c r="F1" s="9" t="s">
        <v>348</v>
      </c>
      <c r="G1" s="9" t="s">
        <v>349</v>
      </c>
      <c r="H1" s="9" t="s">
        <v>355</v>
      </c>
      <c r="I1" s="9" t="s">
        <v>356</v>
      </c>
      <c r="J1" s="9" t="s">
        <v>357</v>
      </c>
      <c r="K1" s="9" t="s">
        <v>358</v>
      </c>
    </row>
    <row r="2" spans="1:11">
      <c r="A2" s="19" t="s">
        <v>3730</v>
      </c>
      <c r="B2" s="19" t="s">
        <v>3731</v>
      </c>
      <c r="C2" s="19" t="s">
        <v>3732</v>
      </c>
      <c r="D2" s="19" t="s">
        <v>3733</v>
      </c>
      <c r="E2" s="19" t="s">
        <v>3734</v>
      </c>
      <c r="F2" s="19" t="s">
        <v>3735</v>
      </c>
      <c r="G2" s="19" t="s">
        <v>3736</v>
      </c>
      <c r="H2" s="19" t="s">
        <v>3737</v>
      </c>
      <c r="I2" s="19" t="s">
        <v>3738</v>
      </c>
      <c r="J2" s="19" t="s">
        <v>3739</v>
      </c>
      <c r="K2" s="19" t="s">
        <v>3740</v>
      </c>
    </row>
    <row r="3" spans="1:11">
      <c r="A3" t="s">
        <v>532</v>
      </c>
      <c r="B3" t="s">
        <v>2193</v>
      </c>
      <c r="C3">
        <v>2001</v>
      </c>
      <c r="D3" t="s">
        <v>789</v>
      </c>
      <c r="E3">
        <v>3</v>
      </c>
      <c r="F3">
        <v>1.5</v>
      </c>
      <c r="G3">
        <v>3.2000000000000001E-2</v>
      </c>
      <c r="H3">
        <v>101</v>
      </c>
      <c r="I3">
        <v>10</v>
      </c>
      <c r="J3">
        <v>5</v>
      </c>
      <c r="K3">
        <v>1.4999999999999999E-2</v>
      </c>
    </row>
    <row r="4" spans="1:11">
      <c r="A4" t="s">
        <v>532</v>
      </c>
      <c r="B4" t="s">
        <v>537</v>
      </c>
      <c r="C4">
        <v>2002</v>
      </c>
      <c r="D4" t="s">
        <v>789</v>
      </c>
      <c r="E4">
        <v>3</v>
      </c>
      <c r="F4">
        <v>1.5</v>
      </c>
      <c r="G4">
        <v>3.2000000000000001E-2</v>
      </c>
      <c r="H4">
        <v>101</v>
      </c>
      <c r="I4">
        <v>10</v>
      </c>
      <c r="J4">
        <v>5</v>
      </c>
      <c r="K4">
        <v>1.4999999999999999E-2</v>
      </c>
    </row>
    <row r="5" spans="1:11">
      <c r="A5" t="s">
        <v>532</v>
      </c>
      <c r="B5" t="s">
        <v>273</v>
      </c>
      <c r="C5">
        <v>2003</v>
      </c>
      <c r="D5" t="s">
        <v>2195</v>
      </c>
      <c r="E5">
        <v>3</v>
      </c>
      <c r="F5">
        <v>1.5</v>
      </c>
      <c r="G5">
        <v>3.2000000000000001E-2</v>
      </c>
      <c r="H5">
        <v>101</v>
      </c>
      <c r="I5">
        <v>10</v>
      </c>
      <c r="J5">
        <v>5</v>
      </c>
      <c r="K5">
        <v>1.4999999999999999E-2</v>
      </c>
    </row>
    <row r="6" spans="1:11">
      <c r="A6" t="s">
        <v>1841</v>
      </c>
      <c r="B6" t="s">
        <v>273</v>
      </c>
      <c r="C6">
        <v>2004</v>
      </c>
      <c r="D6" t="s">
        <v>787</v>
      </c>
      <c r="E6">
        <v>1</v>
      </c>
      <c r="F6">
        <v>0.5</v>
      </c>
      <c r="G6">
        <v>2.5000000000000001E-2</v>
      </c>
      <c r="H6">
        <v>102</v>
      </c>
      <c r="I6">
        <v>5</v>
      </c>
      <c r="J6">
        <v>3</v>
      </c>
      <c r="K6">
        <v>2.5000000000000001E-2</v>
      </c>
    </row>
    <row r="7" spans="1:11">
      <c r="A7" t="s">
        <v>1841</v>
      </c>
      <c r="B7" t="s">
        <v>273</v>
      </c>
      <c r="C7">
        <v>2005</v>
      </c>
      <c r="D7" t="s">
        <v>788</v>
      </c>
      <c r="E7">
        <v>1</v>
      </c>
      <c r="F7">
        <v>0.5</v>
      </c>
      <c r="G7">
        <v>2.5000000000000001E-2</v>
      </c>
      <c r="H7">
        <v>102</v>
      </c>
      <c r="I7">
        <v>5</v>
      </c>
      <c r="J7">
        <v>3</v>
      </c>
      <c r="K7">
        <v>2.5000000000000001E-2</v>
      </c>
    </row>
    <row r="8" spans="1:11">
      <c r="A8" t="s">
        <v>6874</v>
      </c>
      <c r="B8" t="s">
        <v>273</v>
      </c>
      <c r="C8">
        <v>2006</v>
      </c>
      <c r="D8" t="s">
        <v>788</v>
      </c>
      <c r="E8">
        <v>1</v>
      </c>
      <c r="F8">
        <v>0.5</v>
      </c>
      <c r="G8">
        <v>2.5000000000000001E-2</v>
      </c>
      <c r="H8">
        <v>103</v>
      </c>
      <c r="I8">
        <v>5</v>
      </c>
      <c r="J8">
        <v>3</v>
      </c>
      <c r="K8">
        <v>2.5000000000000001E-2</v>
      </c>
    </row>
    <row r="9" spans="1:11">
      <c r="A9" t="s">
        <v>6875</v>
      </c>
      <c r="B9" t="s">
        <v>273</v>
      </c>
      <c r="C9">
        <v>2007</v>
      </c>
      <c r="D9" t="s">
        <v>788</v>
      </c>
      <c r="E9">
        <v>1</v>
      </c>
      <c r="F9">
        <v>0.5</v>
      </c>
      <c r="G9">
        <v>2.5000000000000001E-2</v>
      </c>
      <c r="H9">
        <v>104</v>
      </c>
      <c r="I9">
        <v>5</v>
      </c>
      <c r="J9">
        <v>3</v>
      </c>
      <c r="K9">
        <v>2.5000000000000001E-2</v>
      </c>
    </row>
    <row r="10" spans="1:11">
      <c r="A10" t="s">
        <v>6876</v>
      </c>
      <c r="B10" t="s">
        <v>273</v>
      </c>
      <c r="C10">
        <v>2008</v>
      </c>
      <c r="D10" t="s">
        <v>788</v>
      </c>
      <c r="E10">
        <v>1</v>
      </c>
      <c r="F10">
        <v>0.5</v>
      </c>
      <c r="G10">
        <v>2.5000000000000001E-2</v>
      </c>
      <c r="H10">
        <v>105</v>
      </c>
      <c r="I10">
        <v>5</v>
      </c>
      <c r="J10">
        <v>3</v>
      </c>
      <c r="K10">
        <v>2.5000000000000001E-2</v>
      </c>
    </row>
    <row r="11" spans="1:11">
      <c r="A11" t="s">
        <v>4268</v>
      </c>
      <c r="B11" t="s">
        <v>273</v>
      </c>
      <c r="C11">
        <v>2009</v>
      </c>
      <c r="D11" t="s">
        <v>788</v>
      </c>
      <c r="E11">
        <v>1</v>
      </c>
      <c r="F11">
        <v>0.5</v>
      </c>
      <c r="G11">
        <v>2.5000000000000001E-2</v>
      </c>
      <c r="H11">
        <v>106</v>
      </c>
      <c r="I11">
        <v>5</v>
      </c>
      <c r="J11">
        <v>3</v>
      </c>
      <c r="K11">
        <v>2.5000000000000001E-2</v>
      </c>
    </row>
  </sheetData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9E2F-A6B2-47DB-A7E6-9F8DD66D97D9}">
  <sheetPr codeName="Sheet41"/>
  <dimension ref="A1:I11"/>
  <sheetViews>
    <sheetView workbookViewId="0"/>
    <sheetView workbookViewId="1"/>
  </sheetViews>
  <sheetFormatPr defaultRowHeight="16.5"/>
  <cols>
    <col min="1" max="1" width="17.75" bestFit="1" customWidth="1"/>
    <col min="2" max="2" width="21.875" bestFit="1" customWidth="1"/>
    <col min="3" max="3" width="23.125" bestFit="1" customWidth="1"/>
    <col min="4" max="4" width="17.625" bestFit="1" customWidth="1"/>
    <col min="5" max="5" width="18.125" bestFit="1" customWidth="1"/>
    <col min="6" max="6" width="17.625" bestFit="1" customWidth="1"/>
    <col min="7" max="7" width="18.125" bestFit="1" customWidth="1"/>
    <col min="8" max="8" width="17.625" bestFit="1" customWidth="1"/>
    <col min="9" max="9" width="18.125" bestFit="1" customWidth="1"/>
  </cols>
  <sheetData>
    <row r="1" spans="1:9">
      <c r="A1" s="9" t="s">
        <v>2213</v>
      </c>
      <c r="B1" s="9" t="s">
        <v>7119</v>
      </c>
      <c r="C1" s="9" t="s">
        <v>7118</v>
      </c>
      <c r="D1" s="9" t="s">
        <v>2214</v>
      </c>
      <c r="E1" s="9" t="s">
        <v>2215</v>
      </c>
      <c r="F1" s="9" t="s">
        <v>2216</v>
      </c>
      <c r="G1" s="9" t="s">
        <v>2217</v>
      </c>
      <c r="H1" s="9" t="s">
        <v>2218</v>
      </c>
      <c r="I1" s="9" t="s">
        <v>2219</v>
      </c>
    </row>
    <row r="2" spans="1:9">
      <c r="A2" s="19" t="s">
        <v>3753</v>
      </c>
      <c r="B2" s="19" t="s">
        <v>7116</v>
      </c>
      <c r="C2" s="19" t="s">
        <v>7117</v>
      </c>
      <c r="D2" s="19" t="s">
        <v>3755</v>
      </c>
      <c r="E2" s="19" t="s">
        <v>3757</v>
      </c>
      <c r="F2" s="19" t="s">
        <v>3754</v>
      </c>
      <c r="G2" s="19" t="s">
        <v>3756</v>
      </c>
      <c r="H2" s="19" t="s">
        <v>3758</v>
      </c>
      <c r="I2" s="19" t="s">
        <v>3759</v>
      </c>
    </row>
    <row r="3" spans="1:9">
      <c r="A3">
        <v>10101001</v>
      </c>
      <c r="B3">
        <v>201</v>
      </c>
      <c r="C3">
        <v>1</v>
      </c>
      <c r="D3">
        <v>1</v>
      </c>
      <c r="E3">
        <v>1</v>
      </c>
      <c r="F3">
        <v>202</v>
      </c>
      <c r="G3">
        <v>10</v>
      </c>
      <c r="H3">
        <v>0</v>
      </c>
      <c r="I3">
        <v>0</v>
      </c>
    </row>
    <row r="4" spans="1:9">
      <c r="A4">
        <v>10101002</v>
      </c>
      <c r="B4">
        <v>201</v>
      </c>
      <c r="C4">
        <v>2</v>
      </c>
      <c r="D4">
        <v>10101001</v>
      </c>
      <c r="E4">
        <v>1</v>
      </c>
      <c r="F4">
        <v>202</v>
      </c>
      <c r="G4">
        <v>20</v>
      </c>
      <c r="H4">
        <v>203</v>
      </c>
      <c r="I4">
        <v>10</v>
      </c>
    </row>
    <row r="5" spans="1:9">
      <c r="A5">
        <v>10101003</v>
      </c>
      <c r="B5">
        <v>201</v>
      </c>
      <c r="C5">
        <v>3</v>
      </c>
      <c r="D5">
        <v>10100002</v>
      </c>
      <c r="E5">
        <v>15</v>
      </c>
      <c r="F5">
        <v>202</v>
      </c>
      <c r="G5">
        <v>8888</v>
      </c>
      <c r="H5">
        <v>0</v>
      </c>
      <c r="I5">
        <v>0</v>
      </c>
    </row>
    <row r="6" spans="1:9">
      <c r="A6">
        <v>10301001</v>
      </c>
      <c r="B6">
        <v>201</v>
      </c>
      <c r="C6">
        <v>4</v>
      </c>
      <c r="D6">
        <v>201</v>
      </c>
      <c r="E6">
        <v>10</v>
      </c>
      <c r="F6">
        <v>202</v>
      </c>
      <c r="G6">
        <v>20</v>
      </c>
      <c r="H6">
        <v>0</v>
      </c>
      <c r="I6">
        <v>0</v>
      </c>
    </row>
    <row r="7" spans="1:9">
      <c r="A7">
        <v>10201001</v>
      </c>
      <c r="B7">
        <v>201</v>
      </c>
      <c r="C7">
        <v>4</v>
      </c>
      <c r="D7">
        <v>1</v>
      </c>
      <c r="E7">
        <v>1</v>
      </c>
      <c r="F7">
        <v>202</v>
      </c>
      <c r="G7">
        <v>11</v>
      </c>
      <c r="H7">
        <v>0</v>
      </c>
      <c r="I7">
        <v>0</v>
      </c>
    </row>
    <row r="8" spans="1:9">
      <c r="A8">
        <v>10003</v>
      </c>
      <c r="B8">
        <v>201</v>
      </c>
      <c r="C8">
        <v>5</v>
      </c>
      <c r="D8">
        <v>10100003</v>
      </c>
      <c r="E8">
        <v>3</v>
      </c>
      <c r="F8">
        <v>202</v>
      </c>
      <c r="G8">
        <v>1000</v>
      </c>
      <c r="H8">
        <v>203</v>
      </c>
      <c r="I8">
        <v>100</v>
      </c>
    </row>
    <row r="9" spans="1:9">
      <c r="A9">
        <v>10004</v>
      </c>
      <c r="B9">
        <v>201</v>
      </c>
      <c r="C9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</row>
    <row r="10" spans="1:9">
      <c r="A10">
        <v>101</v>
      </c>
      <c r="B10">
        <v>201</v>
      </c>
      <c r="C10">
        <v>7</v>
      </c>
      <c r="D10">
        <v>10200001</v>
      </c>
      <c r="E10">
        <v>5</v>
      </c>
      <c r="F10">
        <v>202</v>
      </c>
      <c r="G10">
        <v>1000</v>
      </c>
      <c r="H10">
        <v>0</v>
      </c>
      <c r="I10">
        <v>0</v>
      </c>
    </row>
    <row r="11" spans="1:9">
      <c r="A11">
        <v>102</v>
      </c>
      <c r="B11">
        <v>201</v>
      </c>
      <c r="C11">
        <v>8</v>
      </c>
      <c r="D11">
        <v>10200001</v>
      </c>
      <c r="E11">
        <v>5</v>
      </c>
      <c r="F11">
        <v>202</v>
      </c>
      <c r="G11">
        <v>1000</v>
      </c>
      <c r="H11">
        <v>0</v>
      </c>
      <c r="I11">
        <v>0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E5CE-4D8B-4029-B128-A46BB6D2197F}">
  <sheetPr codeName="Sheet42"/>
  <dimension ref="A1:K101"/>
  <sheetViews>
    <sheetView workbookViewId="0"/>
    <sheetView workbookViewId="1"/>
  </sheetViews>
  <sheetFormatPr defaultRowHeight="16.5"/>
  <cols>
    <col min="1" max="1" width="12.875" bestFit="1" customWidth="1"/>
    <col min="2" max="2" width="23.25" bestFit="1" customWidth="1"/>
    <col min="3" max="11" width="23.125" bestFit="1" customWidth="1"/>
  </cols>
  <sheetData>
    <row r="1" spans="1:11">
      <c r="A1" s="9" t="s">
        <v>2220</v>
      </c>
      <c r="B1" s="9" t="s">
        <v>2221</v>
      </c>
      <c r="C1" s="9" t="s">
        <v>1590</v>
      </c>
      <c r="D1" s="9" t="s">
        <v>1591</v>
      </c>
      <c r="E1" s="9" t="s">
        <v>1592</v>
      </c>
      <c r="F1" s="9" t="s">
        <v>1593</v>
      </c>
      <c r="G1" s="9" t="s">
        <v>1594</v>
      </c>
      <c r="H1" s="9" t="s">
        <v>1595</v>
      </c>
      <c r="I1" s="9" t="s">
        <v>1596</v>
      </c>
      <c r="J1" s="9" t="s">
        <v>1597</v>
      </c>
      <c r="K1" s="9" t="s">
        <v>1598</v>
      </c>
    </row>
    <row r="2" spans="1:11">
      <c r="A2" s="19" t="s">
        <v>3760</v>
      </c>
      <c r="B2" s="19" t="s">
        <v>3761</v>
      </c>
      <c r="C2" s="19" t="s">
        <v>3762</v>
      </c>
      <c r="D2" s="19" t="s">
        <v>3763</v>
      </c>
      <c r="E2" s="19" t="s">
        <v>3764</v>
      </c>
      <c r="F2" s="19" t="s">
        <v>3765</v>
      </c>
      <c r="G2" s="19" t="s">
        <v>3766</v>
      </c>
      <c r="H2" s="19" t="s">
        <v>3767</v>
      </c>
      <c r="I2" s="19" t="s">
        <v>3768</v>
      </c>
      <c r="J2" s="19" t="s">
        <v>3769</v>
      </c>
      <c r="K2" s="19" t="s">
        <v>3770</v>
      </c>
    </row>
    <row r="3" spans="1:11">
      <c r="A3">
        <v>1</v>
      </c>
      <c r="B3">
        <v>10</v>
      </c>
      <c r="C3">
        <v>5000000</v>
      </c>
      <c r="D3">
        <v>3500000</v>
      </c>
      <c r="E3">
        <v>1500000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>
        <v>2</v>
      </c>
      <c r="B4">
        <v>15</v>
      </c>
      <c r="C4">
        <v>4997764</v>
      </c>
      <c r="D4">
        <v>3498130</v>
      </c>
      <c r="E4">
        <v>1501224</v>
      </c>
      <c r="F4">
        <v>2882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>
      <c r="A5">
        <v>3</v>
      </c>
      <c r="B5">
        <v>20</v>
      </c>
      <c r="C5">
        <v>4992260</v>
      </c>
      <c r="D5">
        <v>3494121</v>
      </c>
      <c r="E5">
        <v>1503284</v>
      </c>
      <c r="F5">
        <v>10335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A6">
        <v>4</v>
      </c>
      <c r="B6">
        <v>25</v>
      </c>
      <c r="C6">
        <v>4982941</v>
      </c>
      <c r="D6">
        <v>3487863</v>
      </c>
      <c r="E6">
        <v>1506078</v>
      </c>
      <c r="F6">
        <v>23118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5</v>
      </c>
      <c r="B7">
        <v>30</v>
      </c>
      <c r="C7">
        <v>4969408</v>
      </c>
      <c r="D7">
        <v>3479282</v>
      </c>
      <c r="E7">
        <v>1509549</v>
      </c>
      <c r="F7">
        <v>41761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6</v>
      </c>
      <c r="B8">
        <v>40</v>
      </c>
      <c r="C8">
        <v>4951345</v>
      </c>
      <c r="D8">
        <v>3468328</v>
      </c>
      <c r="E8">
        <v>1513657</v>
      </c>
      <c r="F8">
        <v>66670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>
        <v>7</v>
      </c>
      <c r="B9">
        <v>50</v>
      </c>
      <c r="C9">
        <v>4928492</v>
      </c>
      <c r="D9">
        <v>3454962</v>
      </c>
      <c r="E9">
        <v>1518373</v>
      </c>
      <c r="F9">
        <v>98173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>
      <c r="A10">
        <v>8</v>
      </c>
      <c r="B10">
        <v>60</v>
      </c>
      <c r="C10">
        <v>4900632</v>
      </c>
      <c r="D10">
        <v>3439156</v>
      </c>
      <c r="E10">
        <v>1523675</v>
      </c>
      <c r="F10">
        <v>136537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A11">
        <v>9</v>
      </c>
      <c r="B11">
        <v>70</v>
      </c>
      <c r="C11">
        <v>4867585</v>
      </c>
      <c r="D11">
        <v>3420891</v>
      </c>
      <c r="E11">
        <v>1529546</v>
      </c>
      <c r="F11">
        <v>181978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A12">
        <v>10</v>
      </c>
      <c r="B12">
        <v>80</v>
      </c>
      <c r="C12">
        <v>4829200</v>
      </c>
      <c r="D12">
        <v>3400155</v>
      </c>
      <c r="E12">
        <v>1535972</v>
      </c>
      <c r="F12">
        <v>234673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>
      <c r="A13">
        <v>11</v>
      </c>
      <c r="B13">
        <v>90</v>
      </c>
      <c r="C13">
        <v>4785354</v>
      </c>
      <c r="D13">
        <v>3376942</v>
      </c>
      <c r="E13">
        <v>1542941</v>
      </c>
      <c r="F13">
        <v>294763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A14">
        <v>12</v>
      </c>
      <c r="B14">
        <v>100</v>
      </c>
      <c r="C14">
        <v>4735950</v>
      </c>
      <c r="D14">
        <v>3351251</v>
      </c>
      <c r="E14">
        <v>1550443</v>
      </c>
      <c r="F14">
        <v>362356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1">
      <c r="A15">
        <v>13</v>
      </c>
      <c r="B15">
        <v>110</v>
      </c>
      <c r="C15">
        <v>4680915</v>
      </c>
      <c r="D15">
        <v>3323087</v>
      </c>
      <c r="E15">
        <v>1558471</v>
      </c>
      <c r="F15">
        <v>437527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>
      <c r="A16">
        <v>14</v>
      </c>
      <c r="B16">
        <v>125</v>
      </c>
      <c r="C16">
        <v>4620201</v>
      </c>
      <c r="D16">
        <v>3292460</v>
      </c>
      <c r="E16">
        <v>1567017</v>
      </c>
      <c r="F16">
        <v>520322</v>
      </c>
      <c r="G16">
        <v>0</v>
      </c>
      <c r="H16">
        <v>0</v>
      </c>
      <c r="I16">
        <v>0</v>
      </c>
      <c r="J16">
        <v>0</v>
      </c>
      <c r="K16">
        <v>0</v>
      </c>
    </row>
    <row r="17" spans="1:11">
      <c r="A17">
        <v>15</v>
      </c>
      <c r="B17">
        <v>140</v>
      </c>
      <c r="C17">
        <v>4553782</v>
      </c>
      <c r="D17">
        <v>3259385</v>
      </c>
      <c r="E17">
        <v>1576077</v>
      </c>
      <c r="F17">
        <v>610756</v>
      </c>
      <c r="G17">
        <v>0</v>
      </c>
      <c r="H17">
        <v>0</v>
      </c>
      <c r="I17">
        <v>0</v>
      </c>
      <c r="J17">
        <v>0</v>
      </c>
      <c r="K17">
        <v>0</v>
      </c>
    </row>
    <row r="18" spans="1:11">
      <c r="A18">
        <v>16</v>
      </c>
      <c r="B18">
        <v>160</v>
      </c>
      <c r="C18">
        <v>4481654</v>
      </c>
      <c r="D18">
        <v>3223882</v>
      </c>
      <c r="E18">
        <v>1585645</v>
      </c>
      <c r="F18">
        <v>708819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17</v>
      </c>
      <c r="B19">
        <v>180</v>
      </c>
      <c r="C19">
        <v>4387337</v>
      </c>
      <c r="D19">
        <v>3189475</v>
      </c>
      <c r="E19">
        <v>1595718</v>
      </c>
      <c r="F19">
        <v>824470</v>
      </c>
      <c r="G19">
        <v>3000</v>
      </c>
      <c r="H19">
        <v>0</v>
      </c>
      <c r="I19">
        <v>0</v>
      </c>
      <c r="J19">
        <v>0</v>
      </c>
      <c r="K19">
        <v>0</v>
      </c>
    </row>
    <row r="20" spans="1:11">
      <c r="A20">
        <v>18</v>
      </c>
      <c r="B20">
        <v>200</v>
      </c>
      <c r="C20">
        <v>4287873</v>
      </c>
      <c r="D20">
        <v>3153193</v>
      </c>
      <c r="E20">
        <v>1606293</v>
      </c>
      <c r="F20">
        <v>947641</v>
      </c>
      <c r="G20">
        <v>5000</v>
      </c>
      <c r="H20">
        <v>0</v>
      </c>
      <c r="I20">
        <v>0</v>
      </c>
      <c r="J20">
        <v>0</v>
      </c>
      <c r="K20">
        <v>0</v>
      </c>
    </row>
    <row r="21" spans="1:11">
      <c r="A21">
        <v>19</v>
      </c>
      <c r="B21">
        <v>220</v>
      </c>
      <c r="C21">
        <v>4171160</v>
      </c>
      <c r="D21">
        <v>3102901</v>
      </c>
      <c r="E21">
        <v>1617368</v>
      </c>
      <c r="F21">
        <v>1098236</v>
      </c>
      <c r="G21">
        <v>10335</v>
      </c>
      <c r="H21">
        <v>0</v>
      </c>
      <c r="I21">
        <v>0</v>
      </c>
      <c r="J21">
        <v>0</v>
      </c>
      <c r="K21">
        <v>0</v>
      </c>
    </row>
    <row r="22" spans="1:11">
      <c r="A22">
        <v>20</v>
      </c>
      <c r="B22">
        <v>240</v>
      </c>
      <c r="C22">
        <v>4159910</v>
      </c>
      <c r="D22">
        <v>3081263</v>
      </c>
      <c r="E22">
        <v>1628941</v>
      </c>
      <c r="F22">
        <v>1106768</v>
      </c>
      <c r="G22">
        <v>23118</v>
      </c>
      <c r="H22">
        <v>0</v>
      </c>
      <c r="I22">
        <v>0</v>
      </c>
      <c r="J22">
        <v>0</v>
      </c>
      <c r="K22">
        <v>0</v>
      </c>
    </row>
    <row r="23" spans="1:11">
      <c r="A23">
        <v>21</v>
      </c>
      <c r="B23">
        <v>260</v>
      </c>
      <c r="C23">
        <v>4113755</v>
      </c>
      <c r="D23">
        <v>3087842</v>
      </c>
      <c r="E23">
        <v>1641011</v>
      </c>
      <c r="F23">
        <v>1115631</v>
      </c>
      <c r="G23">
        <v>41761</v>
      </c>
      <c r="H23">
        <v>0</v>
      </c>
      <c r="I23">
        <v>0</v>
      </c>
      <c r="J23">
        <v>0</v>
      </c>
      <c r="K23">
        <v>0</v>
      </c>
    </row>
    <row r="24" spans="1:11">
      <c r="A24">
        <v>22</v>
      </c>
      <c r="B24">
        <v>285</v>
      </c>
      <c r="C24">
        <v>4062539</v>
      </c>
      <c r="D24">
        <v>3092391</v>
      </c>
      <c r="E24">
        <v>1653577</v>
      </c>
      <c r="F24">
        <v>1124823</v>
      </c>
      <c r="G24">
        <v>66670</v>
      </c>
      <c r="H24">
        <v>0</v>
      </c>
      <c r="I24">
        <v>0</v>
      </c>
      <c r="J24">
        <v>0</v>
      </c>
      <c r="K24">
        <v>0</v>
      </c>
    </row>
    <row r="25" spans="1:11">
      <c r="A25">
        <v>23</v>
      </c>
      <c r="B25">
        <v>310</v>
      </c>
      <c r="C25">
        <v>4006149</v>
      </c>
      <c r="D25">
        <v>3094694</v>
      </c>
      <c r="E25">
        <v>1666639</v>
      </c>
      <c r="F25">
        <v>1134345</v>
      </c>
      <c r="G25">
        <v>98173</v>
      </c>
      <c r="H25">
        <v>0</v>
      </c>
      <c r="I25">
        <v>0</v>
      </c>
      <c r="J25">
        <v>0</v>
      </c>
      <c r="K25">
        <v>0</v>
      </c>
    </row>
    <row r="26" spans="1:11">
      <c r="A26">
        <v>24</v>
      </c>
      <c r="B26">
        <v>335</v>
      </c>
      <c r="C26">
        <v>3944517</v>
      </c>
      <c r="D26">
        <v>3094553</v>
      </c>
      <c r="E26">
        <v>1680197</v>
      </c>
      <c r="F26">
        <v>1144196</v>
      </c>
      <c r="G26">
        <v>136537</v>
      </c>
      <c r="H26">
        <v>0</v>
      </c>
      <c r="I26">
        <v>0</v>
      </c>
      <c r="J26">
        <v>0</v>
      </c>
      <c r="K26">
        <v>0</v>
      </c>
    </row>
    <row r="27" spans="1:11">
      <c r="A27">
        <v>25</v>
      </c>
      <c r="B27">
        <v>360</v>
      </c>
      <c r="C27">
        <v>3877607</v>
      </c>
      <c r="D27">
        <v>3091786</v>
      </c>
      <c r="E27">
        <v>1694252</v>
      </c>
      <c r="F27">
        <v>1154377</v>
      </c>
      <c r="G27">
        <v>181978</v>
      </c>
      <c r="H27">
        <v>0</v>
      </c>
      <c r="I27">
        <v>0</v>
      </c>
      <c r="J27">
        <v>0</v>
      </c>
      <c r="K27">
        <v>0</v>
      </c>
    </row>
    <row r="28" spans="1:11">
      <c r="A28">
        <v>26</v>
      </c>
      <c r="B28">
        <v>390</v>
      </c>
      <c r="C28">
        <v>3805414</v>
      </c>
      <c r="D28">
        <v>3086221</v>
      </c>
      <c r="E28">
        <v>1708804</v>
      </c>
      <c r="F28">
        <v>1164888</v>
      </c>
      <c r="G28">
        <v>234673</v>
      </c>
      <c r="H28">
        <v>0</v>
      </c>
      <c r="I28">
        <v>0</v>
      </c>
      <c r="J28">
        <v>0</v>
      </c>
      <c r="K28">
        <v>0</v>
      </c>
    </row>
    <row r="29" spans="1:11">
      <c r="A29">
        <v>27</v>
      </c>
      <c r="B29">
        <v>420</v>
      </c>
      <c r="C29">
        <v>3727962</v>
      </c>
      <c r="D29">
        <v>3077691</v>
      </c>
      <c r="E29">
        <v>1723855</v>
      </c>
      <c r="F29">
        <v>1175729</v>
      </c>
      <c r="G29">
        <v>294763</v>
      </c>
      <c r="H29">
        <v>0</v>
      </c>
      <c r="I29">
        <v>0</v>
      </c>
      <c r="J29">
        <v>0</v>
      </c>
      <c r="K29">
        <v>0</v>
      </c>
    </row>
    <row r="30" spans="1:11">
      <c r="A30">
        <v>28</v>
      </c>
      <c r="B30">
        <v>450</v>
      </c>
      <c r="C30">
        <v>3645299</v>
      </c>
      <c r="D30">
        <v>3066038</v>
      </c>
      <c r="E30">
        <v>1739406</v>
      </c>
      <c r="F30">
        <v>1186901</v>
      </c>
      <c r="G30">
        <v>362356</v>
      </c>
      <c r="H30">
        <v>0</v>
      </c>
      <c r="I30">
        <v>0</v>
      </c>
      <c r="J30">
        <v>0</v>
      </c>
      <c r="K30">
        <v>0</v>
      </c>
    </row>
    <row r="31" spans="1:11">
      <c r="A31">
        <v>29</v>
      </c>
      <c r="B31">
        <v>480</v>
      </c>
      <c r="C31">
        <v>3557504</v>
      </c>
      <c r="D31">
        <v>3051105</v>
      </c>
      <c r="E31">
        <v>1755459</v>
      </c>
      <c r="F31">
        <v>1198405</v>
      </c>
      <c r="G31">
        <v>437527</v>
      </c>
      <c r="H31">
        <v>0</v>
      </c>
      <c r="I31">
        <v>0</v>
      </c>
      <c r="J31">
        <v>0</v>
      </c>
      <c r="K31">
        <v>0</v>
      </c>
    </row>
    <row r="32" spans="1:11">
      <c r="A32">
        <v>30</v>
      </c>
      <c r="B32">
        <v>510</v>
      </c>
      <c r="C32">
        <v>3537964</v>
      </c>
      <c r="D32">
        <v>2944455</v>
      </c>
      <c r="E32">
        <v>1772016</v>
      </c>
      <c r="F32">
        <v>1210243</v>
      </c>
      <c r="G32">
        <v>520322</v>
      </c>
      <c r="H32">
        <v>15000</v>
      </c>
      <c r="I32">
        <v>0</v>
      </c>
      <c r="J32">
        <v>0</v>
      </c>
      <c r="K32">
        <v>0</v>
      </c>
    </row>
    <row r="33" spans="1:11">
      <c r="A33">
        <v>31</v>
      </c>
      <c r="B33">
        <v>540</v>
      </c>
      <c r="C33">
        <v>3419420</v>
      </c>
      <c r="D33">
        <v>2940716</v>
      </c>
      <c r="E33">
        <v>1789079</v>
      </c>
      <c r="F33">
        <v>1222415</v>
      </c>
      <c r="G33">
        <v>610756</v>
      </c>
      <c r="H33">
        <v>17614</v>
      </c>
      <c r="I33">
        <v>0</v>
      </c>
      <c r="J33">
        <v>0</v>
      </c>
      <c r="K33">
        <v>0</v>
      </c>
    </row>
    <row r="34" spans="1:11">
      <c r="A34">
        <v>32</v>
      </c>
      <c r="B34">
        <v>570</v>
      </c>
      <c r="C34">
        <v>3302950</v>
      </c>
      <c r="D34">
        <v>2926125</v>
      </c>
      <c r="E34">
        <v>1806651</v>
      </c>
      <c r="F34">
        <v>1284923</v>
      </c>
      <c r="G34">
        <v>658819</v>
      </c>
      <c r="H34">
        <v>20532</v>
      </c>
      <c r="I34">
        <v>0</v>
      </c>
      <c r="J34">
        <v>0</v>
      </c>
      <c r="K34">
        <v>0</v>
      </c>
    </row>
    <row r="35" spans="1:11">
      <c r="A35">
        <v>33</v>
      </c>
      <c r="B35">
        <v>600</v>
      </c>
      <c r="C35">
        <v>3201165</v>
      </c>
      <c r="D35">
        <v>2878087</v>
      </c>
      <c r="E35">
        <v>1824735</v>
      </c>
      <c r="F35">
        <v>1347769</v>
      </c>
      <c r="G35">
        <v>724470</v>
      </c>
      <c r="H35">
        <v>23774</v>
      </c>
      <c r="I35">
        <v>0</v>
      </c>
      <c r="J35">
        <v>0</v>
      </c>
      <c r="K35">
        <v>0</v>
      </c>
    </row>
    <row r="36" spans="1:11">
      <c r="A36">
        <v>34</v>
      </c>
      <c r="B36">
        <v>635</v>
      </c>
      <c r="C36">
        <v>3142480</v>
      </c>
      <c r="D36">
        <v>2850592</v>
      </c>
      <c r="E36">
        <v>1843333</v>
      </c>
      <c r="F36">
        <v>1388594</v>
      </c>
      <c r="G36">
        <v>747641</v>
      </c>
      <c r="H36">
        <v>27360</v>
      </c>
      <c r="I36">
        <v>0</v>
      </c>
      <c r="J36">
        <v>0</v>
      </c>
      <c r="K36">
        <v>0</v>
      </c>
    </row>
    <row r="37" spans="1:11">
      <c r="A37">
        <v>35</v>
      </c>
      <c r="B37">
        <v>670</v>
      </c>
      <c r="C37">
        <v>3092595</v>
      </c>
      <c r="D37">
        <v>2852677</v>
      </c>
      <c r="E37">
        <v>1862449</v>
      </c>
      <c r="F37">
        <v>1362731</v>
      </c>
      <c r="G37">
        <v>798236</v>
      </c>
      <c r="H37">
        <v>31312</v>
      </c>
      <c r="I37">
        <v>0</v>
      </c>
      <c r="J37">
        <v>0</v>
      </c>
      <c r="K37">
        <v>0</v>
      </c>
    </row>
    <row r="38" spans="1:11">
      <c r="A38">
        <v>36</v>
      </c>
      <c r="B38">
        <v>705</v>
      </c>
      <c r="C38">
        <v>2942015</v>
      </c>
      <c r="D38">
        <v>2853961</v>
      </c>
      <c r="E38">
        <v>1882086</v>
      </c>
      <c r="F38">
        <v>1479518</v>
      </c>
      <c r="G38">
        <v>806768</v>
      </c>
      <c r="H38">
        <v>35652</v>
      </c>
      <c r="I38">
        <v>0</v>
      </c>
      <c r="J38">
        <v>0</v>
      </c>
      <c r="K38">
        <v>0</v>
      </c>
    </row>
    <row r="39" spans="1:11">
      <c r="A39">
        <v>37</v>
      </c>
      <c r="B39">
        <v>745</v>
      </c>
      <c r="C39">
        <v>2891278</v>
      </c>
      <c r="D39">
        <v>2843880</v>
      </c>
      <c r="E39">
        <v>1902248</v>
      </c>
      <c r="F39">
        <v>1506561</v>
      </c>
      <c r="G39">
        <v>815631</v>
      </c>
      <c r="H39">
        <v>40402</v>
      </c>
      <c r="I39">
        <v>0</v>
      </c>
      <c r="J39">
        <v>0</v>
      </c>
      <c r="K39">
        <v>0</v>
      </c>
    </row>
    <row r="40" spans="1:11">
      <c r="A40">
        <v>38</v>
      </c>
      <c r="B40">
        <v>780</v>
      </c>
      <c r="C40">
        <v>2740950</v>
      </c>
      <c r="D40">
        <v>2831838</v>
      </c>
      <c r="E40">
        <v>1922939</v>
      </c>
      <c r="F40">
        <v>1633865</v>
      </c>
      <c r="G40">
        <v>824823</v>
      </c>
      <c r="H40">
        <v>45585</v>
      </c>
      <c r="I40">
        <v>0</v>
      </c>
      <c r="J40">
        <v>0</v>
      </c>
      <c r="K40">
        <v>0</v>
      </c>
    </row>
    <row r="41" spans="1:11">
      <c r="A41">
        <v>39</v>
      </c>
      <c r="B41">
        <v>820</v>
      </c>
      <c r="C41">
        <v>2691633</v>
      </c>
      <c r="D41">
        <v>2827204</v>
      </c>
      <c r="E41">
        <v>1944162</v>
      </c>
      <c r="F41">
        <v>1651432</v>
      </c>
      <c r="G41">
        <v>834345</v>
      </c>
      <c r="H41">
        <v>51224</v>
      </c>
      <c r="I41">
        <v>0</v>
      </c>
      <c r="J41">
        <v>0</v>
      </c>
      <c r="K41">
        <v>0</v>
      </c>
    </row>
    <row r="42" spans="1:11">
      <c r="A42">
        <v>40</v>
      </c>
      <c r="B42">
        <v>860</v>
      </c>
      <c r="C42">
        <v>2543959</v>
      </c>
      <c r="D42">
        <v>2819313</v>
      </c>
      <c r="E42">
        <v>2077885</v>
      </c>
      <c r="F42">
        <v>1647304</v>
      </c>
      <c r="G42">
        <v>844196</v>
      </c>
      <c r="H42">
        <v>57343</v>
      </c>
      <c r="I42">
        <v>10000</v>
      </c>
      <c r="J42">
        <v>0</v>
      </c>
      <c r="K42">
        <v>0</v>
      </c>
    </row>
    <row r="43" spans="1:11">
      <c r="A43">
        <v>41</v>
      </c>
      <c r="B43">
        <v>900</v>
      </c>
      <c r="C43">
        <v>2419428</v>
      </c>
      <c r="D43">
        <v>2794723</v>
      </c>
      <c r="E43">
        <v>2192670</v>
      </c>
      <c r="F43">
        <v>1662924</v>
      </c>
      <c r="G43">
        <v>854377</v>
      </c>
      <c r="H43">
        <v>63966</v>
      </c>
      <c r="I43">
        <v>11912</v>
      </c>
      <c r="J43">
        <v>0</v>
      </c>
      <c r="K43">
        <v>0</v>
      </c>
    </row>
    <row r="44" spans="1:11">
      <c r="A44">
        <v>42</v>
      </c>
      <c r="B44">
        <v>940</v>
      </c>
      <c r="C44">
        <v>2356247</v>
      </c>
      <c r="D44">
        <v>2786890</v>
      </c>
      <c r="E44">
        <v>2227915</v>
      </c>
      <c r="F44">
        <v>1678901</v>
      </c>
      <c r="G44">
        <v>864888</v>
      </c>
      <c r="H44">
        <v>71118</v>
      </c>
      <c r="I44">
        <v>14041</v>
      </c>
      <c r="J44">
        <v>0</v>
      </c>
      <c r="K44">
        <v>0</v>
      </c>
    </row>
    <row r="45" spans="1:11">
      <c r="A45">
        <v>43</v>
      </c>
      <c r="B45">
        <v>980</v>
      </c>
      <c r="C45">
        <v>2217652</v>
      </c>
      <c r="D45">
        <v>2772534</v>
      </c>
      <c r="E45">
        <v>2343625</v>
      </c>
      <c r="F45">
        <v>1695238</v>
      </c>
      <c r="G45">
        <v>875729</v>
      </c>
      <c r="H45">
        <v>78825</v>
      </c>
      <c r="I45">
        <v>16397</v>
      </c>
      <c r="J45">
        <v>0</v>
      </c>
      <c r="K45">
        <v>0</v>
      </c>
    </row>
    <row r="46" spans="1:11">
      <c r="A46">
        <v>44</v>
      </c>
      <c r="B46">
        <v>1020</v>
      </c>
      <c r="C46">
        <v>2183590</v>
      </c>
      <c r="D46">
        <v>2741661</v>
      </c>
      <c r="E46">
        <v>2369805</v>
      </c>
      <c r="F46">
        <v>1711938</v>
      </c>
      <c r="G46">
        <v>886901</v>
      </c>
      <c r="H46">
        <v>87113</v>
      </c>
      <c r="I46">
        <v>18992</v>
      </c>
      <c r="J46">
        <v>0</v>
      </c>
      <c r="K46">
        <v>0</v>
      </c>
    </row>
    <row r="47" spans="1:11">
      <c r="A47">
        <v>45</v>
      </c>
      <c r="B47">
        <v>1070</v>
      </c>
      <c r="C47">
        <v>2054880</v>
      </c>
      <c r="D47">
        <v>2703408</v>
      </c>
      <c r="E47">
        <v>2496459</v>
      </c>
      <c r="F47">
        <v>1729004</v>
      </c>
      <c r="G47">
        <v>898405</v>
      </c>
      <c r="H47">
        <v>96008</v>
      </c>
      <c r="I47">
        <v>21836</v>
      </c>
      <c r="J47">
        <v>0</v>
      </c>
      <c r="K47">
        <v>0</v>
      </c>
    </row>
    <row r="48" spans="1:11">
      <c r="A48">
        <v>46</v>
      </c>
      <c r="B48">
        <v>1110</v>
      </c>
      <c r="C48">
        <v>1932386</v>
      </c>
      <c r="D48">
        <v>2656862</v>
      </c>
      <c r="E48">
        <v>2623592</v>
      </c>
      <c r="F48">
        <v>1746440</v>
      </c>
      <c r="G48">
        <v>910243</v>
      </c>
      <c r="H48">
        <v>105536</v>
      </c>
      <c r="I48">
        <v>24941</v>
      </c>
      <c r="J48">
        <v>0</v>
      </c>
      <c r="K48">
        <v>0</v>
      </c>
    </row>
    <row r="49" spans="1:11">
      <c r="A49">
        <v>47</v>
      </c>
      <c r="B49">
        <v>1160</v>
      </c>
      <c r="C49">
        <v>1817021</v>
      </c>
      <c r="D49">
        <v>2629745</v>
      </c>
      <c r="E49">
        <v>2722526</v>
      </c>
      <c r="F49">
        <v>1764248</v>
      </c>
      <c r="G49">
        <v>922415</v>
      </c>
      <c r="H49">
        <v>115726</v>
      </c>
      <c r="I49">
        <v>28319</v>
      </c>
      <c r="J49">
        <v>0</v>
      </c>
      <c r="K49">
        <v>0</v>
      </c>
    </row>
    <row r="50" spans="1:11">
      <c r="A50">
        <v>48</v>
      </c>
      <c r="B50">
        <v>1210</v>
      </c>
      <c r="C50">
        <v>1709751</v>
      </c>
      <c r="D50">
        <v>2603148</v>
      </c>
      <c r="E50">
        <v>2811162</v>
      </c>
      <c r="F50">
        <v>1782431</v>
      </c>
      <c r="G50">
        <v>934923</v>
      </c>
      <c r="H50">
        <v>126605</v>
      </c>
      <c r="I50">
        <v>31980</v>
      </c>
      <c r="J50">
        <v>0</v>
      </c>
      <c r="K50">
        <v>0</v>
      </c>
    </row>
    <row r="51" spans="1:11">
      <c r="A51">
        <v>49</v>
      </c>
      <c r="B51">
        <v>1260</v>
      </c>
      <c r="C51">
        <v>1611605</v>
      </c>
      <c r="D51">
        <v>2577237</v>
      </c>
      <c r="E51">
        <v>2888259</v>
      </c>
      <c r="F51">
        <v>1800992</v>
      </c>
      <c r="G51">
        <v>947769</v>
      </c>
      <c r="H51">
        <v>138201</v>
      </c>
      <c r="I51">
        <v>35937</v>
      </c>
      <c r="J51">
        <v>0</v>
      </c>
      <c r="K51">
        <v>0</v>
      </c>
    </row>
    <row r="52" spans="1:11">
      <c r="A52">
        <v>50</v>
      </c>
      <c r="B52">
        <v>1310</v>
      </c>
      <c r="C52">
        <v>1523692</v>
      </c>
      <c r="D52">
        <v>2552184</v>
      </c>
      <c r="E52">
        <v>2949489</v>
      </c>
      <c r="F52">
        <v>1819935</v>
      </c>
      <c r="G52">
        <v>960954</v>
      </c>
      <c r="H52">
        <v>150544</v>
      </c>
      <c r="I52">
        <v>40202</v>
      </c>
      <c r="J52">
        <v>3000</v>
      </c>
      <c r="K52">
        <v>0</v>
      </c>
    </row>
    <row r="53" spans="1:11">
      <c r="A53">
        <v>51</v>
      </c>
      <c r="B53">
        <v>1360</v>
      </c>
      <c r="C53">
        <v>1447223</v>
      </c>
      <c r="D53">
        <v>2528166</v>
      </c>
      <c r="E53">
        <v>2998846</v>
      </c>
      <c r="F53">
        <v>1839264</v>
      </c>
      <c r="G53">
        <v>974480</v>
      </c>
      <c r="H53">
        <v>163663</v>
      </c>
      <c r="I53">
        <v>44786</v>
      </c>
      <c r="J53">
        <v>3572</v>
      </c>
      <c r="K53">
        <v>0</v>
      </c>
    </row>
    <row r="54" spans="1:11">
      <c r="A54">
        <v>52</v>
      </c>
      <c r="B54">
        <v>1410</v>
      </c>
      <c r="C54">
        <v>1335690</v>
      </c>
      <c r="D54">
        <v>2505365</v>
      </c>
      <c r="E54">
        <v>3080121</v>
      </c>
      <c r="F54">
        <v>1858981</v>
      </c>
      <c r="G54">
        <v>988350</v>
      </c>
      <c r="H54">
        <v>177587</v>
      </c>
      <c r="I54">
        <v>49702</v>
      </c>
      <c r="J54">
        <v>4204</v>
      </c>
      <c r="K54">
        <v>0</v>
      </c>
    </row>
    <row r="55" spans="1:11">
      <c r="A55">
        <v>53</v>
      </c>
      <c r="B55">
        <v>1460</v>
      </c>
      <c r="C55">
        <v>1234385</v>
      </c>
      <c r="D55">
        <v>2483969</v>
      </c>
      <c r="E55">
        <v>3147783</v>
      </c>
      <c r="F55">
        <v>1879091</v>
      </c>
      <c r="G55">
        <v>1002565</v>
      </c>
      <c r="H55">
        <v>192347</v>
      </c>
      <c r="I55">
        <v>54962</v>
      </c>
      <c r="J55">
        <v>4898</v>
      </c>
      <c r="K55">
        <v>0</v>
      </c>
    </row>
    <row r="56" spans="1:11">
      <c r="A56">
        <v>54</v>
      </c>
      <c r="B56">
        <v>1520</v>
      </c>
      <c r="C56">
        <v>1202045</v>
      </c>
      <c r="D56">
        <v>2414170</v>
      </c>
      <c r="E56">
        <v>3192855</v>
      </c>
      <c r="F56">
        <v>1799596</v>
      </c>
      <c r="G56">
        <v>1117127</v>
      </c>
      <c r="H56">
        <v>207974</v>
      </c>
      <c r="I56">
        <v>60578</v>
      </c>
      <c r="J56">
        <v>5655</v>
      </c>
      <c r="K56">
        <v>0</v>
      </c>
    </row>
    <row r="57" spans="1:11">
      <c r="A57">
        <v>55</v>
      </c>
      <c r="B57">
        <v>1570</v>
      </c>
      <c r="C57">
        <v>1180163</v>
      </c>
      <c r="D57">
        <v>2346167</v>
      </c>
      <c r="E57">
        <v>3223590</v>
      </c>
      <c r="F57">
        <v>1820501</v>
      </c>
      <c r="G57">
        <v>1132039</v>
      </c>
      <c r="H57">
        <v>224499</v>
      </c>
      <c r="I57">
        <v>66563</v>
      </c>
      <c r="J57">
        <v>6478</v>
      </c>
      <c r="K57">
        <v>0</v>
      </c>
    </row>
    <row r="58" spans="1:11">
      <c r="A58">
        <v>56</v>
      </c>
      <c r="B58">
        <v>1630</v>
      </c>
      <c r="C58">
        <v>1016369</v>
      </c>
      <c r="D58">
        <v>2280163</v>
      </c>
      <c r="E58">
        <v>3392103</v>
      </c>
      <c r="F58">
        <v>1841809</v>
      </c>
      <c r="G58">
        <v>1147304</v>
      </c>
      <c r="H58">
        <v>241954</v>
      </c>
      <c r="I58">
        <v>72929</v>
      </c>
      <c r="J58">
        <v>7369</v>
      </c>
      <c r="K58">
        <v>0</v>
      </c>
    </row>
    <row r="59" spans="1:11">
      <c r="A59">
        <v>57</v>
      </c>
      <c r="B59">
        <v>1780</v>
      </c>
      <c r="C59">
        <v>945500</v>
      </c>
      <c r="D59">
        <v>2216369</v>
      </c>
      <c r="E59">
        <v>3463294</v>
      </c>
      <c r="F59">
        <v>1863524</v>
      </c>
      <c r="G59">
        <v>1162924</v>
      </c>
      <c r="H59">
        <v>260371</v>
      </c>
      <c r="I59">
        <v>79689</v>
      </c>
      <c r="J59">
        <v>8329</v>
      </c>
      <c r="K59">
        <v>0</v>
      </c>
    </row>
    <row r="60" spans="1:11">
      <c r="A60">
        <v>58</v>
      </c>
      <c r="B60">
        <v>1840</v>
      </c>
      <c r="C60">
        <v>896283</v>
      </c>
      <c r="D60">
        <v>2155001</v>
      </c>
      <c r="E60">
        <v>3508164</v>
      </c>
      <c r="F60">
        <v>1885650</v>
      </c>
      <c r="G60">
        <v>1178901</v>
      </c>
      <c r="H60">
        <v>279783</v>
      </c>
      <c r="I60">
        <v>86857</v>
      </c>
      <c r="J60">
        <v>9361</v>
      </c>
      <c r="K60">
        <v>0</v>
      </c>
    </row>
    <row r="61" spans="1:11">
      <c r="A61">
        <v>59</v>
      </c>
      <c r="B61">
        <v>1900</v>
      </c>
      <c r="C61">
        <v>834044</v>
      </c>
      <c r="D61">
        <v>2096283</v>
      </c>
      <c r="E61">
        <v>3561110</v>
      </c>
      <c r="F61">
        <v>1908191</v>
      </c>
      <c r="G61">
        <v>1195238</v>
      </c>
      <c r="H61">
        <v>300223</v>
      </c>
      <c r="I61">
        <v>94445</v>
      </c>
      <c r="J61">
        <v>10466</v>
      </c>
      <c r="K61">
        <v>0</v>
      </c>
    </row>
    <row r="62" spans="1:11">
      <c r="A62">
        <v>60</v>
      </c>
      <c r="B62">
        <v>1960</v>
      </c>
      <c r="C62">
        <v>787723</v>
      </c>
      <c r="D62">
        <v>1940444</v>
      </c>
      <c r="E62">
        <v>3691906</v>
      </c>
      <c r="F62">
        <v>1931151</v>
      </c>
      <c r="G62">
        <v>1211938</v>
      </c>
      <c r="H62">
        <v>321725</v>
      </c>
      <c r="I62">
        <v>102466</v>
      </c>
      <c r="J62">
        <v>11647</v>
      </c>
      <c r="K62">
        <v>1000</v>
      </c>
    </row>
    <row r="63" spans="1:11">
      <c r="A63">
        <v>61</v>
      </c>
      <c r="B63">
        <v>2020</v>
      </c>
      <c r="C63">
        <v>738366</v>
      </c>
      <c r="D63">
        <v>1887723</v>
      </c>
      <c r="E63">
        <v>3720912</v>
      </c>
      <c r="F63">
        <v>1954533</v>
      </c>
      <c r="G63">
        <v>1229004</v>
      </c>
      <c r="H63">
        <v>344323</v>
      </c>
      <c r="I63">
        <v>110934</v>
      </c>
      <c r="J63">
        <v>12905</v>
      </c>
      <c r="K63">
        <v>1300</v>
      </c>
    </row>
    <row r="64" spans="1:11">
      <c r="A64">
        <v>62</v>
      </c>
      <c r="B64">
        <v>2090</v>
      </c>
      <c r="C64">
        <v>692631</v>
      </c>
      <c r="D64">
        <v>1838366</v>
      </c>
      <c r="E64">
        <v>3740419</v>
      </c>
      <c r="F64">
        <v>1978342</v>
      </c>
      <c r="G64">
        <v>1246440</v>
      </c>
      <c r="H64">
        <v>368052</v>
      </c>
      <c r="I64">
        <v>119862</v>
      </c>
      <c r="J64">
        <v>14243</v>
      </c>
      <c r="K64">
        <v>1645</v>
      </c>
    </row>
    <row r="65" spans="1:11">
      <c r="A65">
        <v>63</v>
      </c>
      <c r="B65">
        <v>2150</v>
      </c>
      <c r="C65">
        <v>650787</v>
      </c>
      <c r="D65">
        <v>1792631</v>
      </c>
      <c r="E65">
        <v>3749843</v>
      </c>
      <c r="F65">
        <v>2002582</v>
      </c>
      <c r="G65">
        <v>1264248</v>
      </c>
      <c r="H65">
        <v>392946</v>
      </c>
      <c r="I65">
        <v>129264</v>
      </c>
      <c r="J65">
        <v>15662</v>
      </c>
      <c r="K65">
        <v>2037</v>
      </c>
    </row>
    <row r="66" spans="1:11">
      <c r="A66">
        <v>64</v>
      </c>
      <c r="B66">
        <v>2220</v>
      </c>
      <c r="C66">
        <v>613119</v>
      </c>
      <c r="D66">
        <v>1750787</v>
      </c>
      <c r="E66">
        <v>3748569</v>
      </c>
      <c r="F66">
        <v>2027257</v>
      </c>
      <c r="G66">
        <v>1282431</v>
      </c>
      <c r="H66">
        <v>419041</v>
      </c>
      <c r="I66">
        <v>139154</v>
      </c>
      <c r="J66">
        <v>17165</v>
      </c>
      <c r="K66">
        <v>2477</v>
      </c>
    </row>
    <row r="67" spans="1:11">
      <c r="A67">
        <v>65</v>
      </c>
      <c r="B67">
        <v>2280</v>
      </c>
      <c r="C67">
        <v>579932</v>
      </c>
      <c r="D67">
        <v>1713119</v>
      </c>
      <c r="E67">
        <v>3735946</v>
      </c>
      <c r="F67">
        <v>2052372</v>
      </c>
      <c r="G67">
        <v>1300992</v>
      </c>
      <c r="H67">
        <v>446374</v>
      </c>
      <c r="I67">
        <v>149545</v>
      </c>
      <c r="J67">
        <v>18753</v>
      </c>
      <c r="K67">
        <v>2967</v>
      </c>
    </row>
    <row r="68" spans="1:11">
      <c r="A68">
        <v>66</v>
      </c>
      <c r="B68">
        <v>2350</v>
      </c>
      <c r="C68">
        <v>551563</v>
      </c>
      <c r="D68">
        <v>1679932</v>
      </c>
      <c r="E68">
        <v>3711270</v>
      </c>
      <c r="F68">
        <v>2077931</v>
      </c>
      <c r="G68">
        <v>1319935</v>
      </c>
      <c r="H68">
        <v>474980</v>
      </c>
      <c r="I68">
        <v>160452</v>
      </c>
      <c r="J68">
        <v>20429</v>
      </c>
      <c r="K68">
        <v>3508</v>
      </c>
    </row>
    <row r="69" spans="1:11">
      <c r="A69">
        <v>67</v>
      </c>
      <c r="B69">
        <v>2420</v>
      </c>
      <c r="C69">
        <v>528397</v>
      </c>
      <c r="D69">
        <v>1651563</v>
      </c>
      <c r="E69">
        <v>3673758</v>
      </c>
      <c r="F69">
        <v>2103938</v>
      </c>
      <c r="G69">
        <v>1339264</v>
      </c>
      <c r="H69">
        <v>504897</v>
      </c>
      <c r="I69">
        <v>171888</v>
      </c>
      <c r="J69">
        <v>22194</v>
      </c>
      <c r="K69">
        <v>4101</v>
      </c>
    </row>
    <row r="70" spans="1:11">
      <c r="A70">
        <v>68</v>
      </c>
      <c r="B70">
        <v>2490</v>
      </c>
      <c r="C70">
        <v>510923</v>
      </c>
      <c r="D70">
        <v>1628397</v>
      </c>
      <c r="E70">
        <v>3622475</v>
      </c>
      <c r="F70">
        <v>2130397</v>
      </c>
      <c r="G70">
        <v>1358981</v>
      </c>
      <c r="H70">
        <v>536162</v>
      </c>
      <c r="I70">
        <v>183868</v>
      </c>
      <c r="J70">
        <v>24050</v>
      </c>
      <c r="K70">
        <v>4747</v>
      </c>
    </row>
    <row r="71" spans="1:11">
      <c r="A71">
        <v>69</v>
      </c>
      <c r="B71">
        <v>2560</v>
      </c>
      <c r="C71">
        <v>496283</v>
      </c>
      <c r="D71">
        <v>1610923</v>
      </c>
      <c r="E71">
        <v>3559723</v>
      </c>
      <c r="F71">
        <v>2157313</v>
      </c>
      <c r="G71">
        <v>1379091</v>
      </c>
      <c r="H71">
        <v>568813</v>
      </c>
      <c r="I71">
        <v>196406</v>
      </c>
      <c r="J71">
        <v>26000</v>
      </c>
      <c r="K71">
        <v>5448</v>
      </c>
    </row>
    <row r="72" spans="1:11">
      <c r="A72">
        <v>70</v>
      </c>
      <c r="B72">
        <v>2630</v>
      </c>
      <c r="C72">
        <v>440444</v>
      </c>
      <c r="D72">
        <v>1398130</v>
      </c>
      <c r="E72">
        <v>3730484</v>
      </c>
      <c r="F72">
        <v>2184690</v>
      </c>
      <c r="G72">
        <v>1399596</v>
      </c>
      <c r="H72">
        <v>602889</v>
      </c>
      <c r="I72">
        <v>209517</v>
      </c>
      <c r="J72">
        <v>28045</v>
      </c>
      <c r="K72">
        <v>6205</v>
      </c>
    </row>
    <row r="73" spans="1:11">
      <c r="A73">
        <v>71</v>
      </c>
      <c r="B73">
        <v>2700</v>
      </c>
      <c r="C73">
        <v>387723</v>
      </c>
      <c r="D73">
        <v>1294121</v>
      </c>
      <c r="E73">
        <v>3786272</v>
      </c>
      <c r="F73">
        <v>2212533</v>
      </c>
      <c r="G73">
        <v>1420501</v>
      </c>
      <c r="H73">
        <v>638428</v>
      </c>
      <c r="I73">
        <v>223215</v>
      </c>
      <c r="J73">
        <v>30187</v>
      </c>
      <c r="K73">
        <v>7020</v>
      </c>
    </row>
    <row r="74" spans="1:11">
      <c r="A74">
        <v>72</v>
      </c>
      <c r="B74">
        <v>2770</v>
      </c>
      <c r="C74">
        <v>238366</v>
      </c>
      <c r="D74">
        <v>1287863</v>
      </c>
      <c r="E74">
        <v>3837808</v>
      </c>
      <c r="F74">
        <v>2240847</v>
      </c>
      <c r="G74">
        <v>1441809</v>
      </c>
      <c r="H74">
        <v>675469</v>
      </c>
      <c r="I74">
        <v>237516</v>
      </c>
      <c r="J74">
        <v>32429</v>
      </c>
      <c r="K74">
        <v>7893</v>
      </c>
    </row>
    <row r="75" spans="1:11">
      <c r="A75">
        <v>73</v>
      </c>
      <c r="B75">
        <v>2850</v>
      </c>
      <c r="C75">
        <v>192631</v>
      </c>
      <c r="D75">
        <v>1279282</v>
      </c>
      <c r="E75">
        <v>3784843</v>
      </c>
      <c r="F75">
        <v>2269636</v>
      </c>
      <c r="G75">
        <v>1463524</v>
      </c>
      <c r="H75">
        <v>714052</v>
      </c>
      <c r="I75">
        <v>252434</v>
      </c>
      <c r="J75">
        <v>34772</v>
      </c>
      <c r="K75">
        <v>8826</v>
      </c>
    </row>
    <row r="76" spans="1:11">
      <c r="A76">
        <v>74</v>
      </c>
      <c r="B76">
        <v>2920</v>
      </c>
      <c r="C76">
        <v>150787</v>
      </c>
      <c r="D76">
        <v>1268328</v>
      </c>
      <c r="E76">
        <v>3727091</v>
      </c>
      <c r="F76">
        <v>2298905</v>
      </c>
      <c r="G76">
        <v>1485650</v>
      </c>
      <c r="H76">
        <v>754217</v>
      </c>
      <c r="I76">
        <v>267984</v>
      </c>
      <c r="J76">
        <v>37218</v>
      </c>
      <c r="K76">
        <v>9820</v>
      </c>
    </row>
    <row r="77" spans="1:11">
      <c r="A77">
        <v>75</v>
      </c>
      <c r="B77">
        <v>3000</v>
      </c>
      <c r="C77">
        <v>113119</v>
      </c>
      <c r="D77">
        <v>1254962</v>
      </c>
      <c r="E77">
        <v>3664237</v>
      </c>
      <c r="F77">
        <v>2328658</v>
      </c>
      <c r="G77">
        <v>1508191</v>
      </c>
      <c r="H77">
        <v>796005</v>
      </c>
      <c r="I77">
        <v>284181</v>
      </c>
      <c r="J77">
        <v>39770</v>
      </c>
      <c r="K77">
        <v>10877</v>
      </c>
    </row>
    <row r="78" spans="1:11">
      <c r="A78">
        <v>76</v>
      </c>
      <c r="B78">
        <v>3070</v>
      </c>
      <c r="C78">
        <v>79932</v>
      </c>
      <c r="D78">
        <v>1239156</v>
      </c>
      <c r="E78">
        <v>3595938</v>
      </c>
      <c r="F78">
        <v>2358900</v>
      </c>
      <c r="G78">
        <v>1531151</v>
      </c>
      <c r="H78">
        <v>839457</v>
      </c>
      <c r="I78">
        <v>301040</v>
      </c>
      <c r="J78">
        <v>42429</v>
      </c>
      <c r="K78">
        <v>11997</v>
      </c>
    </row>
    <row r="79" spans="1:11">
      <c r="A79">
        <v>77</v>
      </c>
      <c r="B79">
        <v>3150</v>
      </c>
      <c r="C79">
        <v>51563</v>
      </c>
      <c r="D79">
        <v>1220891</v>
      </c>
      <c r="E79">
        <v>3521807</v>
      </c>
      <c r="F79">
        <v>2389636</v>
      </c>
      <c r="G79">
        <v>1554533</v>
      </c>
      <c r="H79">
        <v>884614</v>
      </c>
      <c r="I79">
        <v>318577</v>
      </c>
      <c r="J79">
        <v>45197</v>
      </c>
      <c r="K79">
        <v>13182</v>
      </c>
    </row>
    <row r="80" spans="1:11">
      <c r="A80">
        <v>78</v>
      </c>
      <c r="B80">
        <v>3230</v>
      </c>
      <c r="C80">
        <v>28397</v>
      </c>
      <c r="D80">
        <v>1200155</v>
      </c>
      <c r="E80">
        <v>3441400</v>
      </c>
      <c r="F80">
        <v>2420871</v>
      </c>
      <c r="G80">
        <v>1578342</v>
      </c>
      <c r="H80">
        <v>931518</v>
      </c>
      <c r="I80">
        <v>336807</v>
      </c>
      <c r="J80">
        <v>48077</v>
      </c>
      <c r="K80">
        <v>14433</v>
      </c>
    </row>
    <row r="81" spans="1:11">
      <c r="A81">
        <v>79</v>
      </c>
      <c r="B81">
        <v>3310</v>
      </c>
      <c r="C81">
        <v>10923</v>
      </c>
      <c r="D81">
        <v>1176942</v>
      </c>
      <c r="E81">
        <v>3354163</v>
      </c>
      <c r="F81">
        <v>2452610</v>
      </c>
      <c r="G81">
        <v>1602582</v>
      </c>
      <c r="H81">
        <v>980212</v>
      </c>
      <c r="I81">
        <v>355746</v>
      </c>
      <c r="J81">
        <v>51070</v>
      </c>
      <c r="K81">
        <v>15752</v>
      </c>
    </row>
    <row r="82" spans="1:11">
      <c r="A82">
        <v>80</v>
      </c>
      <c r="B82">
        <v>3390</v>
      </c>
      <c r="C82">
        <v>0</v>
      </c>
      <c r="D82">
        <v>1151251</v>
      </c>
      <c r="E82">
        <v>3251269</v>
      </c>
      <c r="F82">
        <v>2492757</v>
      </c>
      <c r="G82">
        <v>1657257</v>
      </c>
      <c r="H82">
        <v>1000739</v>
      </c>
      <c r="I82">
        <v>375409</v>
      </c>
      <c r="J82">
        <v>54179</v>
      </c>
      <c r="K82">
        <v>17139</v>
      </c>
    </row>
    <row r="83" spans="1:11">
      <c r="A83">
        <v>81</v>
      </c>
      <c r="B83">
        <v>3470</v>
      </c>
      <c r="C83">
        <v>0</v>
      </c>
      <c r="D83">
        <v>1123087</v>
      </c>
      <c r="E83">
        <v>3135946</v>
      </c>
      <c r="F83">
        <v>2533640</v>
      </c>
      <c r="G83">
        <v>1702372</v>
      </c>
      <c r="H83">
        <v>1033141</v>
      </c>
      <c r="I83">
        <v>395813</v>
      </c>
      <c r="J83">
        <v>57405</v>
      </c>
      <c r="K83">
        <v>18596</v>
      </c>
    </row>
    <row r="84" spans="1:11">
      <c r="A84">
        <v>82</v>
      </c>
      <c r="B84">
        <v>3550</v>
      </c>
      <c r="C84">
        <v>0</v>
      </c>
      <c r="D84">
        <v>1092460</v>
      </c>
      <c r="E84">
        <v>3019031</v>
      </c>
      <c r="F84">
        <v>2575267</v>
      </c>
      <c r="G84">
        <v>1747931</v>
      </c>
      <c r="H84">
        <v>1067463</v>
      </c>
      <c r="I84">
        <v>416973</v>
      </c>
      <c r="J84">
        <v>60751</v>
      </c>
      <c r="K84">
        <v>20124</v>
      </c>
    </row>
    <row r="85" spans="1:11">
      <c r="A85">
        <v>83</v>
      </c>
      <c r="B85">
        <v>3630</v>
      </c>
      <c r="C85">
        <v>0</v>
      </c>
      <c r="D85">
        <v>1059385</v>
      </c>
      <c r="E85">
        <v>2900432</v>
      </c>
      <c r="F85">
        <v>2617647</v>
      </c>
      <c r="G85">
        <v>1803938</v>
      </c>
      <c r="H85">
        <v>1093749</v>
      </c>
      <c r="I85">
        <v>438906</v>
      </c>
      <c r="J85">
        <v>64218</v>
      </c>
      <c r="K85">
        <v>21725</v>
      </c>
    </row>
    <row r="86" spans="1:11">
      <c r="A86">
        <v>84</v>
      </c>
      <c r="B86">
        <v>3720</v>
      </c>
      <c r="C86">
        <v>0</v>
      </c>
      <c r="D86">
        <v>1023882</v>
      </c>
      <c r="E86">
        <v>2780053</v>
      </c>
      <c r="F86">
        <v>2660789</v>
      </c>
      <c r="G86">
        <v>1880397</v>
      </c>
      <c r="H86">
        <v>1102043</v>
      </c>
      <c r="I86">
        <v>461628</v>
      </c>
      <c r="J86">
        <v>67809</v>
      </c>
      <c r="K86">
        <v>23399</v>
      </c>
    </row>
    <row r="87" spans="1:11">
      <c r="A87">
        <v>85</v>
      </c>
      <c r="B87">
        <v>3800</v>
      </c>
      <c r="C87">
        <v>0</v>
      </c>
      <c r="D87">
        <v>985975</v>
      </c>
      <c r="E87">
        <v>2657791</v>
      </c>
      <c r="F87">
        <v>2704702</v>
      </c>
      <c r="G87">
        <v>1937313</v>
      </c>
      <c r="H87">
        <v>1132390</v>
      </c>
      <c r="I87">
        <v>485155</v>
      </c>
      <c r="J87">
        <v>71526</v>
      </c>
      <c r="K87">
        <v>25148</v>
      </c>
    </row>
    <row r="88" spans="1:11">
      <c r="A88">
        <v>86</v>
      </c>
      <c r="B88">
        <v>3890</v>
      </c>
      <c r="C88">
        <v>0</v>
      </c>
      <c r="D88">
        <v>945693</v>
      </c>
      <c r="E88">
        <v>2533539</v>
      </c>
      <c r="F88">
        <v>2749396</v>
      </c>
      <c r="G88">
        <v>1994690</v>
      </c>
      <c r="H88">
        <v>1164836</v>
      </c>
      <c r="I88">
        <v>509503</v>
      </c>
      <c r="J88">
        <v>75370</v>
      </c>
      <c r="K88">
        <v>26973</v>
      </c>
    </row>
    <row r="89" spans="1:11">
      <c r="A89">
        <v>87</v>
      </c>
      <c r="B89">
        <v>3970</v>
      </c>
      <c r="C89">
        <v>0</v>
      </c>
      <c r="D89">
        <v>883069</v>
      </c>
      <c r="E89">
        <v>2427184</v>
      </c>
      <c r="F89">
        <v>2794879</v>
      </c>
      <c r="G89">
        <v>2062533</v>
      </c>
      <c r="H89">
        <v>1189427</v>
      </c>
      <c r="I89">
        <v>534689</v>
      </c>
      <c r="J89">
        <v>79344</v>
      </c>
      <c r="K89">
        <v>28875</v>
      </c>
    </row>
    <row r="90" spans="1:11">
      <c r="A90">
        <v>88</v>
      </c>
      <c r="B90">
        <v>4060</v>
      </c>
      <c r="C90">
        <v>0</v>
      </c>
      <c r="D90">
        <v>858141</v>
      </c>
      <c r="E90">
        <v>2278606</v>
      </c>
      <c r="F90">
        <v>2841161</v>
      </c>
      <c r="G90">
        <v>2140847</v>
      </c>
      <c r="H90">
        <v>1206209</v>
      </c>
      <c r="I90">
        <v>560730</v>
      </c>
      <c r="J90">
        <v>83450</v>
      </c>
      <c r="K90">
        <v>30856</v>
      </c>
    </row>
    <row r="91" spans="1:11">
      <c r="A91">
        <v>89</v>
      </c>
      <c r="B91">
        <v>4150</v>
      </c>
      <c r="C91">
        <v>0</v>
      </c>
      <c r="D91">
        <v>810950</v>
      </c>
      <c r="E91">
        <v>2147683</v>
      </c>
      <c r="F91">
        <v>2888252</v>
      </c>
      <c r="G91">
        <v>2229636</v>
      </c>
      <c r="H91">
        <v>1215229</v>
      </c>
      <c r="I91">
        <v>587643</v>
      </c>
      <c r="J91">
        <v>87690</v>
      </c>
      <c r="K91">
        <v>32917</v>
      </c>
    </row>
    <row r="92" spans="1:11">
      <c r="A92">
        <v>90</v>
      </c>
      <c r="B92">
        <v>4240</v>
      </c>
      <c r="C92">
        <v>0</v>
      </c>
      <c r="D92">
        <v>761543</v>
      </c>
      <c r="E92">
        <v>2002201</v>
      </c>
      <c r="F92">
        <v>2948248</v>
      </c>
      <c r="G92">
        <v>2298905</v>
      </c>
      <c r="H92">
        <v>1246534</v>
      </c>
      <c r="I92">
        <v>615444</v>
      </c>
      <c r="J92">
        <v>92066</v>
      </c>
      <c r="K92">
        <v>35059</v>
      </c>
    </row>
    <row r="93" spans="1:11">
      <c r="A93">
        <v>91</v>
      </c>
      <c r="B93">
        <v>4330</v>
      </c>
      <c r="C93">
        <v>0</v>
      </c>
      <c r="D93">
        <v>709970</v>
      </c>
      <c r="E93">
        <v>1853737</v>
      </c>
      <c r="F93">
        <v>3009449</v>
      </c>
      <c r="G93">
        <v>2336440</v>
      </c>
      <c r="H93">
        <v>1312390</v>
      </c>
      <c r="I93">
        <v>644151</v>
      </c>
      <c r="J93">
        <v>96580</v>
      </c>
      <c r="K93">
        <v>37283</v>
      </c>
    </row>
    <row r="94" spans="1:11">
      <c r="A94">
        <v>92</v>
      </c>
      <c r="B94">
        <v>4420</v>
      </c>
      <c r="C94">
        <v>0</v>
      </c>
      <c r="D94">
        <v>656286</v>
      </c>
      <c r="E94">
        <v>1702148</v>
      </c>
      <c r="F94">
        <v>3071871</v>
      </c>
      <c r="G94">
        <v>2380255</v>
      </c>
      <c r="H94">
        <v>1374836</v>
      </c>
      <c r="I94">
        <v>673780</v>
      </c>
      <c r="J94">
        <v>101234</v>
      </c>
      <c r="K94">
        <v>39590</v>
      </c>
    </row>
    <row r="95" spans="1:11">
      <c r="A95">
        <v>93</v>
      </c>
      <c r="B95">
        <v>4520</v>
      </c>
      <c r="C95">
        <v>0</v>
      </c>
      <c r="D95">
        <v>600551</v>
      </c>
      <c r="E95">
        <v>1547282</v>
      </c>
      <c r="F95">
        <v>3135531</v>
      </c>
      <c r="G95">
        <v>2424848</v>
      </c>
      <c r="H95">
        <v>1439427</v>
      </c>
      <c r="I95">
        <v>704349</v>
      </c>
      <c r="J95">
        <v>106030</v>
      </c>
      <c r="K95">
        <v>41982</v>
      </c>
    </row>
    <row r="96" spans="1:11">
      <c r="A96">
        <v>94</v>
      </c>
      <c r="B96">
        <v>4610</v>
      </c>
      <c r="C96">
        <v>0</v>
      </c>
      <c r="D96">
        <v>542828</v>
      </c>
      <c r="E96">
        <v>1388984</v>
      </c>
      <c r="F96">
        <v>3200446</v>
      </c>
      <c r="G96">
        <v>2470228</v>
      </c>
      <c r="H96">
        <v>1506209</v>
      </c>
      <c r="I96">
        <v>735875</v>
      </c>
      <c r="J96">
        <v>110970</v>
      </c>
      <c r="K96">
        <v>44460</v>
      </c>
    </row>
    <row r="97" spans="1:11">
      <c r="A97">
        <v>95</v>
      </c>
      <c r="B97">
        <v>4710</v>
      </c>
      <c r="C97">
        <v>0</v>
      </c>
      <c r="D97">
        <v>483184</v>
      </c>
      <c r="E97">
        <v>1227096</v>
      </c>
      <c r="F97">
        <v>3266632</v>
      </c>
      <c r="G97">
        <v>2516401</v>
      </c>
      <c r="H97">
        <v>1575229</v>
      </c>
      <c r="I97">
        <v>768376</v>
      </c>
      <c r="J97">
        <v>116057</v>
      </c>
      <c r="K97">
        <v>47025</v>
      </c>
    </row>
    <row r="98" spans="1:11">
      <c r="A98">
        <v>96</v>
      </c>
      <c r="B98">
        <v>4800</v>
      </c>
      <c r="C98">
        <v>0</v>
      </c>
      <c r="D98">
        <v>421692</v>
      </c>
      <c r="E98">
        <v>1053552</v>
      </c>
      <c r="F98">
        <v>3334107</v>
      </c>
      <c r="G98">
        <v>2571275</v>
      </c>
      <c r="H98">
        <v>1646534</v>
      </c>
      <c r="I98">
        <v>801869</v>
      </c>
      <c r="J98">
        <v>121292</v>
      </c>
      <c r="K98">
        <v>49679</v>
      </c>
    </row>
    <row r="99" spans="1:11">
      <c r="A99">
        <v>97</v>
      </c>
      <c r="B99">
        <v>4900</v>
      </c>
      <c r="C99">
        <v>0</v>
      </c>
      <c r="D99">
        <v>358427</v>
      </c>
      <c r="E99">
        <v>875861</v>
      </c>
      <c r="F99">
        <v>3402888</v>
      </c>
      <c r="G99">
        <v>2627180</v>
      </c>
      <c r="H99">
        <v>1720172</v>
      </c>
      <c r="I99">
        <v>836372</v>
      </c>
      <c r="J99">
        <v>126678</v>
      </c>
      <c r="K99">
        <v>52422</v>
      </c>
    </row>
    <row r="100" spans="1:11">
      <c r="A100">
        <v>98</v>
      </c>
      <c r="B100">
        <v>5000</v>
      </c>
      <c r="C100">
        <v>0</v>
      </c>
      <c r="D100">
        <v>344455</v>
      </c>
      <c r="E100">
        <v>642860</v>
      </c>
      <c r="F100">
        <v>3472993</v>
      </c>
      <c r="G100">
        <v>2684126</v>
      </c>
      <c r="H100">
        <v>1796191</v>
      </c>
      <c r="I100">
        <v>871903</v>
      </c>
      <c r="J100">
        <v>132216</v>
      </c>
      <c r="K100">
        <v>55256</v>
      </c>
    </row>
    <row r="101" spans="1:11">
      <c r="A101">
        <v>99</v>
      </c>
      <c r="B101">
        <v>0</v>
      </c>
      <c r="C101">
        <v>0</v>
      </c>
      <c r="D101">
        <v>244716</v>
      </c>
      <c r="E101">
        <v>489509</v>
      </c>
      <c r="F101">
        <v>3544439</v>
      </c>
      <c r="G101">
        <v>2742126</v>
      </c>
      <c r="H101">
        <v>1874639</v>
      </c>
      <c r="I101">
        <v>908480</v>
      </c>
      <c r="J101">
        <v>137909</v>
      </c>
      <c r="K101">
        <v>58182</v>
      </c>
    </row>
  </sheetData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848E-58E4-4D10-8DF9-DA4E50506D09}">
  <sheetPr codeName="Sheet43"/>
  <dimension ref="A1:D11"/>
  <sheetViews>
    <sheetView workbookViewId="0"/>
    <sheetView workbookViewId="1"/>
  </sheetViews>
  <sheetFormatPr defaultRowHeight="16.5"/>
  <cols>
    <col min="1" max="1" width="16" bestFit="1" customWidth="1"/>
    <col min="2" max="2" width="17.75" bestFit="1" customWidth="1"/>
    <col min="3" max="3" width="18" bestFit="1" customWidth="1"/>
    <col min="4" max="4" width="19.25" bestFit="1" customWidth="1"/>
  </cols>
  <sheetData>
    <row r="1" spans="1:4">
      <c r="A1" s="9" t="s">
        <v>2222</v>
      </c>
      <c r="B1" s="9" t="s">
        <v>2223</v>
      </c>
      <c r="C1" s="9" t="s">
        <v>2224</v>
      </c>
      <c r="D1" s="9" t="s">
        <v>2234</v>
      </c>
    </row>
    <row r="2" spans="1:4">
      <c r="A2" s="19" t="s">
        <v>3771</v>
      </c>
      <c r="B2" s="19" t="s">
        <v>3772</v>
      </c>
      <c r="C2" s="19" t="s">
        <v>3773</v>
      </c>
      <c r="D2" s="19" t="s">
        <v>3774</v>
      </c>
    </row>
    <row r="3" spans="1:4">
      <c r="A3">
        <v>1</v>
      </c>
      <c r="B3">
        <v>1</v>
      </c>
      <c r="C3">
        <v>10</v>
      </c>
      <c r="D3" t="s">
        <v>2225</v>
      </c>
    </row>
    <row r="4" spans="1:4">
      <c r="A4">
        <v>2</v>
      </c>
      <c r="B4">
        <v>11</v>
      </c>
      <c r="C4">
        <v>25</v>
      </c>
      <c r="D4" t="s">
        <v>2226</v>
      </c>
    </row>
    <row r="5" spans="1:4">
      <c r="A5">
        <v>3</v>
      </c>
      <c r="B5">
        <v>26</v>
      </c>
      <c r="C5">
        <v>50</v>
      </c>
      <c r="D5" t="s">
        <v>2227</v>
      </c>
    </row>
    <row r="6" spans="1:4">
      <c r="A6">
        <v>4</v>
      </c>
      <c r="B6">
        <v>51</v>
      </c>
      <c r="C6">
        <v>80</v>
      </c>
      <c r="D6" t="s">
        <v>2228</v>
      </c>
    </row>
    <row r="7" spans="1:4">
      <c r="A7">
        <v>5</v>
      </c>
      <c r="B7">
        <v>81</v>
      </c>
      <c r="C7">
        <v>125</v>
      </c>
      <c r="D7" t="s">
        <v>2229</v>
      </c>
    </row>
    <row r="8" spans="1:4">
      <c r="A8">
        <v>6</v>
      </c>
      <c r="B8">
        <v>126</v>
      </c>
      <c r="C8">
        <v>180</v>
      </c>
      <c r="D8" t="s">
        <v>2230</v>
      </c>
    </row>
    <row r="9" spans="1:4">
      <c r="A9">
        <v>7</v>
      </c>
      <c r="B9">
        <v>181</v>
      </c>
      <c r="C9">
        <v>250</v>
      </c>
      <c r="D9" t="s">
        <v>2231</v>
      </c>
    </row>
    <row r="10" spans="1:4">
      <c r="A10">
        <v>8</v>
      </c>
      <c r="B10">
        <v>251</v>
      </c>
      <c r="C10">
        <v>350</v>
      </c>
      <c r="D10" t="s">
        <v>2232</v>
      </c>
    </row>
    <row r="11" spans="1:4">
      <c r="A11">
        <v>9</v>
      </c>
      <c r="B11">
        <v>351</v>
      </c>
      <c r="C11">
        <v>500</v>
      </c>
      <c r="D11" t="s">
        <v>2233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DD4F-BBA5-4918-9D06-26B03C05CCB7}">
  <sheetPr codeName="Sheet44"/>
  <dimension ref="A1:F17"/>
  <sheetViews>
    <sheetView workbookViewId="0"/>
    <sheetView workbookViewId="1"/>
  </sheetViews>
  <sheetFormatPr defaultRowHeight="16.5"/>
  <cols>
    <col min="1" max="1" width="12.875" bestFit="1" customWidth="1"/>
    <col min="2" max="5" width="19.625" bestFit="1" customWidth="1"/>
    <col min="6" max="6" width="17.625" bestFit="1" customWidth="1"/>
  </cols>
  <sheetData>
    <row r="1" spans="1:6">
      <c r="A1" s="9" t="s">
        <v>2238</v>
      </c>
      <c r="B1" s="9" t="s">
        <v>2239</v>
      </c>
      <c r="C1" s="9" t="s">
        <v>2235</v>
      </c>
      <c r="D1" s="9" t="s">
        <v>2236</v>
      </c>
      <c r="E1" s="9" t="s">
        <v>2237</v>
      </c>
      <c r="F1" s="9" t="s">
        <v>2240</v>
      </c>
    </row>
    <row r="2" spans="1:6">
      <c r="A2" s="19" t="s">
        <v>3775</v>
      </c>
      <c r="B2" s="19" t="s">
        <v>3777</v>
      </c>
      <c r="C2" s="19" t="s">
        <v>3778</v>
      </c>
      <c r="D2" s="19" t="s">
        <v>3779</v>
      </c>
      <c r="E2" s="19" t="s">
        <v>3780</v>
      </c>
      <c r="F2" s="19" t="s">
        <v>3776</v>
      </c>
    </row>
    <row r="3" spans="1:6">
      <c r="A3">
        <v>10001</v>
      </c>
      <c r="B3">
        <v>330001</v>
      </c>
      <c r="C3">
        <v>330002</v>
      </c>
      <c r="D3">
        <v>330003</v>
      </c>
      <c r="E3">
        <v>330004</v>
      </c>
      <c r="F3">
        <v>451</v>
      </c>
    </row>
    <row r="4" spans="1:6">
      <c r="A4">
        <v>10002</v>
      </c>
      <c r="B4">
        <v>330005</v>
      </c>
      <c r="C4">
        <v>330006</v>
      </c>
      <c r="D4">
        <v>330007</v>
      </c>
      <c r="E4">
        <v>330008</v>
      </c>
      <c r="F4">
        <v>452</v>
      </c>
    </row>
    <row r="5" spans="1:6">
      <c r="A5">
        <v>10003</v>
      </c>
      <c r="B5">
        <v>330009</v>
      </c>
      <c r="C5">
        <v>330101</v>
      </c>
      <c r="D5">
        <v>330102</v>
      </c>
      <c r="E5">
        <v>330103</v>
      </c>
      <c r="F5">
        <v>453</v>
      </c>
    </row>
    <row r="6" spans="1:6">
      <c r="A6">
        <v>10004</v>
      </c>
      <c r="B6">
        <v>330104</v>
      </c>
      <c r="C6">
        <v>330105</v>
      </c>
      <c r="D6">
        <v>330106</v>
      </c>
      <c r="E6">
        <v>330107</v>
      </c>
      <c r="F6">
        <v>451</v>
      </c>
    </row>
    <row r="7" spans="1:6">
      <c r="A7">
        <v>10005</v>
      </c>
      <c r="B7">
        <v>330107</v>
      </c>
      <c r="C7">
        <v>330108</v>
      </c>
      <c r="D7">
        <v>330109</v>
      </c>
      <c r="E7">
        <v>330001</v>
      </c>
      <c r="F7">
        <v>452</v>
      </c>
    </row>
    <row r="8" spans="1:6">
      <c r="A8">
        <v>10006</v>
      </c>
      <c r="B8">
        <v>330001</v>
      </c>
      <c r="C8">
        <v>330002</v>
      </c>
      <c r="D8">
        <v>330003</v>
      </c>
      <c r="E8">
        <v>330004</v>
      </c>
      <c r="F8">
        <v>453</v>
      </c>
    </row>
    <row r="9" spans="1:6">
      <c r="A9">
        <v>10007</v>
      </c>
      <c r="B9">
        <v>330005</v>
      </c>
      <c r="C9">
        <v>330006</v>
      </c>
      <c r="D9">
        <v>330007</v>
      </c>
      <c r="E9">
        <v>330008</v>
      </c>
      <c r="F9">
        <v>451</v>
      </c>
    </row>
    <row r="10" spans="1:6">
      <c r="A10">
        <v>10008</v>
      </c>
      <c r="B10">
        <v>330009</v>
      </c>
      <c r="C10">
        <v>330101</v>
      </c>
      <c r="D10">
        <v>330102</v>
      </c>
      <c r="E10">
        <v>330103</v>
      </c>
      <c r="F10">
        <v>452</v>
      </c>
    </row>
    <row r="11" spans="1:6">
      <c r="A11">
        <v>10009</v>
      </c>
      <c r="B11">
        <v>330104</v>
      </c>
      <c r="C11">
        <v>330105</v>
      </c>
      <c r="D11">
        <v>330106</v>
      </c>
      <c r="E11">
        <v>330107</v>
      </c>
      <c r="F11">
        <v>453</v>
      </c>
    </row>
    <row r="12" spans="1:6">
      <c r="A12">
        <v>10010</v>
      </c>
      <c r="B12">
        <v>330107</v>
      </c>
      <c r="C12">
        <v>330108</v>
      </c>
      <c r="D12">
        <v>330109</v>
      </c>
      <c r="E12">
        <v>330001</v>
      </c>
      <c r="F12">
        <v>451</v>
      </c>
    </row>
    <row r="13" spans="1:6">
      <c r="A13">
        <v>10011</v>
      </c>
      <c r="B13">
        <v>330001</v>
      </c>
      <c r="C13">
        <v>330002</v>
      </c>
      <c r="D13">
        <v>330003</v>
      </c>
      <c r="E13">
        <v>330004</v>
      </c>
      <c r="F13">
        <v>452</v>
      </c>
    </row>
    <row r="14" spans="1:6">
      <c r="A14">
        <v>10012</v>
      </c>
      <c r="B14">
        <v>330005</v>
      </c>
      <c r="C14">
        <v>330006</v>
      </c>
      <c r="D14">
        <v>330007</v>
      </c>
      <c r="E14">
        <v>330008</v>
      </c>
      <c r="F14">
        <v>453</v>
      </c>
    </row>
    <row r="15" spans="1:6">
      <c r="A15">
        <v>10013</v>
      </c>
      <c r="B15">
        <v>330009</v>
      </c>
      <c r="C15">
        <v>330101</v>
      </c>
      <c r="D15">
        <v>330102</v>
      </c>
      <c r="E15">
        <v>330103</v>
      </c>
      <c r="F15">
        <v>451</v>
      </c>
    </row>
    <row r="16" spans="1:6">
      <c r="A16">
        <v>10014</v>
      </c>
      <c r="B16">
        <v>330104</v>
      </c>
      <c r="C16">
        <v>330105</v>
      </c>
      <c r="D16">
        <v>330106</v>
      </c>
      <c r="E16">
        <v>330107</v>
      </c>
      <c r="F16">
        <v>452</v>
      </c>
    </row>
    <row r="17" spans="1:6">
      <c r="A17">
        <v>10015</v>
      </c>
      <c r="B17">
        <v>330107</v>
      </c>
      <c r="C17">
        <v>330108</v>
      </c>
      <c r="D17">
        <v>330109</v>
      </c>
      <c r="E17">
        <v>330001</v>
      </c>
      <c r="F17">
        <v>452</v>
      </c>
    </row>
  </sheetData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F871-1406-44DD-9F7A-F8FD5CB95975}">
  <sheetPr codeName="Sheet45"/>
  <dimension ref="A1:C252"/>
  <sheetViews>
    <sheetView workbookViewId="0"/>
    <sheetView workbookViewId="1"/>
  </sheetViews>
  <sheetFormatPr defaultRowHeight="16.5"/>
  <cols>
    <col min="1" max="1" width="14.125" bestFit="1" customWidth="1"/>
    <col min="2" max="2" width="13.125" bestFit="1" customWidth="1"/>
    <col min="3" max="3" width="16.5" bestFit="1" customWidth="1"/>
  </cols>
  <sheetData>
    <row r="1" spans="1:3">
      <c r="A1" s="10" t="s">
        <v>824</v>
      </c>
      <c r="B1" s="10" t="s">
        <v>2241</v>
      </c>
      <c r="C1" s="10" t="s">
        <v>518</v>
      </c>
    </row>
    <row r="2" spans="1:3">
      <c r="A2" s="37" t="s">
        <v>3781</v>
      </c>
      <c r="B2" s="37" t="s">
        <v>3782</v>
      </c>
      <c r="C2" s="37" t="s">
        <v>3783</v>
      </c>
    </row>
    <row r="3" spans="1:3">
      <c r="A3">
        <v>1</v>
      </c>
      <c r="B3">
        <v>10000</v>
      </c>
      <c r="C3">
        <v>100</v>
      </c>
    </row>
    <row r="4" spans="1:3">
      <c r="A4">
        <v>2</v>
      </c>
      <c r="B4">
        <v>20000</v>
      </c>
      <c r="C4">
        <v>100</v>
      </c>
    </row>
    <row r="5" spans="1:3">
      <c r="A5">
        <v>3</v>
      </c>
      <c r="B5">
        <v>40000</v>
      </c>
      <c r="C5">
        <v>100</v>
      </c>
    </row>
    <row r="6" spans="1:3">
      <c r="A6">
        <v>4</v>
      </c>
      <c r="B6">
        <v>80000</v>
      </c>
      <c r="C6">
        <v>100</v>
      </c>
    </row>
    <row r="7" spans="1:3">
      <c r="A7">
        <v>5</v>
      </c>
      <c r="B7">
        <v>160000</v>
      </c>
      <c r="C7">
        <v>100</v>
      </c>
    </row>
    <row r="8" spans="1:3">
      <c r="A8">
        <v>6</v>
      </c>
      <c r="B8">
        <v>320000</v>
      </c>
      <c r="C8">
        <v>100</v>
      </c>
    </row>
    <row r="9" spans="1:3">
      <c r="A9">
        <v>7</v>
      </c>
      <c r="B9">
        <v>640000</v>
      </c>
      <c r="C9">
        <v>100</v>
      </c>
    </row>
    <row r="10" spans="1:3">
      <c r="A10">
        <v>8</v>
      </c>
      <c r="B10">
        <v>1280000</v>
      </c>
      <c r="C10">
        <v>100</v>
      </c>
    </row>
    <row r="11" spans="1:3">
      <c r="A11">
        <v>9</v>
      </c>
      <c r="B11">
        <v>2560000</v>
      </c>
      <c r="C11">
        <v>100</v>
      </c>
    </row>
    <row r="12" spans="1:3">
      <c r="A12">
        <v>10</v>
      </c>
      <c r="B12">
        <v>5120000</v>
      </c>
      <c r="C12">
        <v>100</v>
      </c>
    </row>
    <row r="13" spans="1:3">
      <c r="A13">
        <v>11</v>
      </c>
      <c r="B13">
        <v>7680000</v>
      </c>
      <c r="C13">
        <v>100</v>
      </c>
    </row>
    <row r="14" spans="1:3">
      <c r="A14">
        <v>12</v>
      </c>
      <c r="B14">
        <v>11520000</v>
      </c>
      <c r="C14">
        <v>100</v>
      </c>
    </row>
    <row r="15" spans="1:3">
      <c r="A15">
        <v>13</v>
      </c>
      <c r="B15">
        <v>17280000</v>
      </c>
      <c r="C15">
        <v>100</v>
      </c>
    </row>
    <row r="16" spans="1:3">
      <c r="A16">
        <v>14</v>
      </c>
      <c r="B16">
        <v>25920000</v>
      </c>
      <c r="C16">
        <v>100</v>
      </c>
    </row>
    <row r="17" spans="1:3">
      <c r="A17">
        <v>15</v>
      </c>
      <c r="B17">
        <v>38880000</v>
      </c>
      <c r="C17">
        <v>100</v>
      </c>
    </row>
    <row r="18" spans="1:3">
      <c r="A18">
        <v>16</v>
      </c>
      <c r="B18">
        <v>58320000</v>
      </c>
      <c r="C18">
        <v>100</v>
      </c>
    </row>
    <row r="19" spans="1:3">
      <c r="A19">
        <v>17</v>
      </c>
      <c r="B19">
        <v>87480000</v>
      </c>
      <c r="C19">
        <v>100</v>
      </c>
    </row>
    <row r="20" spans="1:3">
      <c r="A20">
        <v>18</v>
      </c>
      <c r="B20">
        <v>131220000</v>
      </c>
      <c r="C20">
        <v>100</v>
      </c>
    </row>
    <row r="21" spans="1:3">
      <c r="A21">
        <v>19</v>
      </c>
      <c r="B21">
        <v>196830000</v>
      </c>
      <c r="C21">
        <v>100</v>
      </c>
    </row>
    <row r="22" spans="1:3">
      <c r="A22">
        <v>20</v>
      </c>
      <c r="B22">
        <v>295245000</v>
      </c>
      <c r="C22">
        <v>100</v>
      </c>
    </row>
    <row r="23" spans="1:3">
      <c r="A23">
        <v>21</v>
      </c>
      <c r="B23">
        <v>369056250</v>
      </c>
      <c r="C23">
        <v>100</v>
      </c>
    </row>
    <row r="24" spans="1:3">
      <c r="A24">
        <v>22</v>
      </c>
      <c r="B24">
        <v>461320312.5</v>
      </c>
      <c r="C24">
        <v>100</v>
      </c>
    </row>
    <row r="25" spans="1:3">
      <c r="A25">
        <v>23</v>
      </c>
      <c r="B25">
        <v>576650390.625</v>
      </c>
      <c r="C25">
        <v>100</v>
      </c>
    </row>
    <row r="26" spans="1:3">
      <c r="A26">
        <v>24</v>
      </c>
      <c r="B26">
        <v>720812988.28125</v>
      </c>
      <c r="C26">
        <v>100</v>
      </c>
    </row>
    <row r="27" spans="1:3">
      <c r="A27">
        <v>25</v>
      </c>
      <c r="B27">
        <v>901016235.3515625</v>
      </c>
      <c r="C27">
        <v>100</v>
      </c>
    </row>
    <row r="28" spans="1:3">
      <c r="A28">
        <v>26</v>
      </c>
      <c r="B28">
        <v>1126270294.1894531</v>
      </c>
      <c r="C28">
        <v>100</v>
      </c>
    </row>
    <row r="29" spans="1:3">
      <c r="A29">
        <v>27</v>
      </c>
      <c r="B29">
        <v>1407837867.7368164</v>
      </c>
      <c r="C29">
        <v>100</v>
      </c>
    </row>
    <row r="30" spans="1:3">
      <c r="A30">
        <v>28</v>
      </c>
      <c r="B30">
        <v>1759797334.6710205</v>
      </c>
      <c r="C30">
        <v>100</v>
      </c>
    </row>
    <row r="31" spans="1:3">
      <c r="A31">
        <v>29</v>
      </c>
      <c r="B31">
        <v>2199746668.3387756</v>
      </c>
      <c r="C31">
        <v>100</v>
      </c>
    </row>
    <row r="32" spans="1:3">
      <c r="A32">
        <v>30</v>
      </c>
      <c r="B32">
        <v>2749683335.4234695</v>
      </c>
      <c r="C32">
        <v>100</v>
      </c>
    </row>
    <row r="33" spans="1:3">
      <c r="A33">
        <v>31</v>
      </c>
      <c r="B33">
        <v>3299620002.5081635</v>
      </c>
      <c r="C33">
        <v>100</v>
      </c>
    </row>
    <row r="34" spans="1:3">
      <c r="A34">
        <v>32</v>
      </c>
      <c r="B34">
        <v>3959544003.0097961</v>
      </c>
      <c r="C34">
        <v>100</v>
      </c>
    </row>
    <row r="35" spans="1:3">
      <c r="A35">
        <v>33</v>
      </c>
      <c r="B35">
        <v>4751452803.6117554</v>
      </c>
      <c r="C35">
        <v>100</v>
      </c>
    </row>
    <row r="36" spans="1:3">
      <c r="A36">
        <v>34</v>
      </c>
      <c r="B36">
        <v>5701743364.3341064</v>
      </c>
      <c r="C36">
        <v>100</v>
      </c>
    </row>
    <row r="37" spans="1:3">
      <c r="A37">
        <v>35</v>
      </c>
      <c r="B37">
        <v>6842092037.2009277</v>
      </c>
      <c r="C37">
        <v>100</v>
      </c>
    </row>
    <row r="38" spans="1:3">
      <c r="A38">
        <v>36</v>
      </c>
      <c r="B38">
        <v>8210510444.6411133</v>
      </c>
      <c r="C38">
        <v>100</v>
      </c>
    </row>
    <row r="39" spans="1:3">
      <c r="A39">
        <v>37</v>
      </c>
      <c r="B39">
        <v>9852612533.5693359</v>
      </c>
      <c r="C39">
        <v>100</v>
      </c>
    </row>
    <row r="40" spans="1:3">
      <c r="A40">
        <v>38</v>
      </c>
      <c r="B40">
        <v>11823135040.283203</v>
      </c>
      <c r="C40">
        <v>100</v>
      </c>
    </row>
    <row r="41" spans="1:3">
      <c r="A41">
        <v>39</v>
      </c>
      <c r="B41">
        <v>14187762048.339844</v>
      </c>
      <c r="C41">
        <v>100</v>
      </c>
    </row>
    <row r="42" spans="1:3">
      <c r="A42">
        <v>40</v>
      </c>
      <c r="B42">
        <v>17025314458.007813</v>
      </c>
      <c r="C42">
        <v>100</v>
      </c>
    </row>
    <row r="43" spans="1:3">
      <c r="A43">
        <v>41</v>
      </c>
      <c r="B43">
        <v>20430377349.609375</v>
      </c>
      <c r="C43">
        <v>100</v>
      </c>
    </row>
    <row r="44" spans="1:3">
      <c r="A44">
        <v>42</v>
      </c>
      <c r="B44">
        <v>24516452819.53125</v>
      </c>
      <c r="C44">
        <v>100</v>
      </c>
    </row>
    <row r="45" spans="1:3">
      <c r="A45">
        <v>43</v>
      </c>
      <c r="B45">
        <v>29419743383.4375</v>
      </c>
      <c r="C45">
        <v>100</v>
      </c>
    </row>
    <row r="46" spans="1:3">
      <c r="A46">
        <v>44</v>
      </c>
      <c r="B46">
        <v>35303692060.125</v>
      </c>
      <c r="C46">
        <v>100</v>
      </c>
    </row>
    <row r="47" spans="1:3">
      <c r="A47">
        <v>45</v>
      </c>
      <c r="B47">
        <v>42364430472.150002</v>
      </c>
      <c r="C47">
        <v>100</v>
      </c>
    </row>
    <row r="48" spans="1:3">
      <c r="A48">
        <v>46</v>
      </c>
      <c r="B48">
        <v>50837316566.580002</v>
      </c>
      <c r="C48">
        <v>100</v>
      </c>
    </row>
    <row r="49" spans="1:3">
      <c r="A49">
        <v>47</v>
      </c>
      <c r="B49">
        <v>61004779879.896004</v>
      </c>
      <c r="C49">
        <v>100</v>
      </c>
    </row>
    <row r="50" spans="1:3">
      <c r="A50">
        <v>48</v>
      </c>
      <c r="B50">
        <v>73205735855.875198</v>
      </c>
      <c r="C50">
        <v>100</v>
      </c>
    </row>
    <row r="51" spans="1:3">
      <c r="A51">
        <v>49</v>
      </c>
      <c r="B51">
        <v>87846883027.050232</v>
      </c>
      <c r="C51">
        <v>100</v>
      </c>
    </row>
    <row r="52" spans="1:3">
      <c r="A52">
        <v>50</v>
      </c>
      <c r="B52">
        <v>105416259632.46028</v>
      </c>
      <c r="C52">
        <v>150</v>
      </c>
    </row>
    <row r="53" spans="1:3">
      <c r="A53">
        <v>51</v>
      </c>
      <c r="B53">
        <v>126499511558.95233</v>
      </c>
      <c r="C53">
        <v>150</v>
      </c>
    </row>
    <row r="54" spans="1:3">
      <c r="A54">
        <v>52</v>
      </c>
      <c r="B54">
        <v>151799413870.7428</v>
      </c>
      <c r="C54">
        <v>150</v>
      </c>
    </row>
    <row r="55" spans="1:3">
      <c r="A55">
        <v>53</v>
      </c>
      <c r="B55">
        <v>182159296644.89136</v>
      </c>
      <c r="C55">
        <v>150</v>
      </c>
    </row>
    <row r="56" spans="1:3">
      <c r="A56">
        <v>54</v>
      </c>
      <c r="B56">
        <v>218591155973.86963</v>
      </c>
      <c r="C56">
        <v>150</v>
      </c>
    </row>
    <row r="57" spans="1:3">
      <c r="A57">
        <v>55</v>
      </c>
      <c r="B57">
        <v>262309387168.64355</v>
      </c>
      <c r="C57">
        <v>150</v>
      </c>
    </row>
    <row r="58" spans="1:3">
      <c r="A58">
        <v>56</v>
      </c>
      <c r="B58">
        <v>314771264602.37225</v>
      </c>
      <c r="C58">
        <v>150</v>
      </c>
    </row>
    <row r="59" spans="1:3">
      <c r="A59">
        <v>57</v>
      </c>
      <c r="B59">
        <v>377725517522.84668</v>
      </c>
      <c r="C59">
        <v>150</v>
      </c>
    </row>
    <row r="60" spans="1:3">
      <c r="A60">
        <v>58</v>
      </c>
      <c r="B60">
        <v>453270621027.41602</v>
      </c>
      <c r="C60">
        <v>150</v>
      </c>
    </row>
    <row r="61" spans="1:3">
      <c r="A61">
        <v>59</v>
      </c>
      <c r="B61">
        <v>543924745232.89917</v>
      </c>
      <c r="C61">
        <v>150</v>
      </c>
    </row>
    <row r="62" spans="1:3">
      <c r="A62">
        <v>60</v>
      </c>
      <c r="B62">
        <v>652709694279.479</v>
      </c>
      <c r="C62">
        <v>150</v>
      </c>
    </row>
    <row r="63" spans="1:3">
      <c r="A63">
        <v>61</v>
      </c>
      <c r="B63">
        <v>783251633135.37476</v>
      </c>
      <c r="C63">
        <v>150</v>
      </c>
    </row>
    <row r="64" spans="1:3">
      <c r="A64">
        <v>62</v>
      </c>
      <c r="B64">
        <v>939901959762.44971</v>
      </c>
      <c r="C64">
        <v>150</v>
      </c>
    </row>
    <row r="65" spans="1:3">
      <c r="A65">
        <v>63</v>
      </c>
      <c r="B65">
        <v>1127882351714.9397</v>
      </c>
      <c r="C65">
        <v>150</v>
      </c>
    </row>
    <row r="66" spans="1:3">
      <c r="A66">
        <v>64</v>
      </c>
      <c r="B66">
        <v>1353458822057.9275</v>
      </c>
      <c r="C66">
        <v>150</v>
      </c>
    </row>
    <row r="67" spans="1:3">
      <c r="A67">
        <v>65</v>
      </c>
      <c r="B67">
        <v>1624150586469.5129</v>
      </c>
      <c r="C67">
        <v>150</v>
      </c>
    </row>
    <row r="68" spans="1:3">
      <c r="A68">
        <v>66</v>
      </c>
      <c r="B68">
        <v>1948980703763.4155</v>
      </c>
      <c r="C68">
        <v>150</v>
      </c>
    </row>
    <row r="69" spans="1:3">
      <c r="A69">
        <v>67</v>
      </c>
      <c r="B69">
        <v>2338776844516.0986</v>
      </c>
      <c r="C69">
        <v>150</v>
      </c>
    </row>
    <row r="70" spans="1:3">
      <c r="A70">
        <v>68</v>
      </c>
      <c r="B70">
        <v>2806532213419.3184</v>
      </c>
      <c r="C70">
        <v>150</v>
      </c>
    </row>
    <row r="71" spans="1:3">
      <c r="A71">
        <v>69</v>
      </c>
      <c r="B71">
        <v>3367838656103.1821</v>
      </c>
      <c r="C71">
        <v>150</v>
      </c>
    </row>
    <row r="72" spans="1:3">
      <c r="A72">
        <v>70</v>
      </c>
      <c r="B72">
        <v>4041406387323.8184</v>
      </c>
      <c r="C72">
        <v>150</v>
      </c>
    </row>
    <row r="73" spans="1:3">
      <c r="A73">
        <v>71</v>
      </c>
      <c r="B73">
        <v>4849687664788.582</v>
      </c>
      <c r="C73">
        <v>150</v>
      </c>
    </row>
    <row r="74" spans="1:3">
      <c r="A74">
        <v>72</v>
      </c>
      <c r="B74">
        <v>5819625197746.2979</v>
      </c>
      <c r="C74">
        <v>150</v>
      </c>
    </row>
    <row r="75" spans="1:3">
      <c r="A75">
        <v>73</v>
      </c>
      <c r="B75">
        <v>6983550237295.5576</v>
      </c>
      <c r="C75">
        <v>150</v>
      </c>
    </row>
    <row r="76" spans="1:3">
      <c r="A76">
        <v>74</v>
      </c>
      <c r="B76">
        <v>8380260284754.6689</v>
      </c>
      <c r="C76">
        <v>150</v>
      </c>
    </row>
    <row r="77" spans="1:3">
      <c r="A77">
        <v>75</v>
      </c>
      <c r="B77">
        <v>10056312341705.602</v>
      </c>
      <c r="C77">
        <v>150</v>
      </c>
    </row>
    <row r="78" spans="1:3">
      <c r="A78">
        <v>76</v>
      </c>
      <c r="B78">
        <v>12067574810046.721</v>
      </c>
      <c r="C78">
        <v>150</v>
      </c>
    </row>
    <row r="79" spans="1:3">
      <c r="A79">
        <v>77</v>
      </c>
      <c r="B79">
        <v>14481089772056.064</v>
      </c>
      <c r="C79">
        <v>150</v>
      </c>
    </row>
    <row r="80" spans="1:3">
      <c r="A80">
        <v>78</v>
      </c>
      <c r="B80">
        <v>17377307726467.277</v>
      </c>
      <c r="C80">
        <v>150</v>
      </c>
    </row>
    <row r="81" spans="1:3">
      <c r="A81">
        <v>79</v>
      </c>
      <c r="B81">
        <v>20852769271760.73</v>
      </c>
      <c r="C81">
        <v>150</v>
      </c>
    </row>
    <row r="82" spans="1:3">
      <c r="A82">
        <v>80</v>
      </c>
      <c r="B82">
        <v>25023323126112.875</v>
      </c>
      <c r="C82">
        <v>150</v>
      </c>
    </row>
    <row r="83" spans="1:3">
      <c r="A83">
        <v>81</v>
      </c>
      <c r="B83">
        <v>30027987751335.449</v>
      </c>
      <c r="C83">
        <v>150</v>
      </c>
    </row>
    <row r="84" spans="1:3">
      <c r="A84">
        <v>82</v>
      </c>
      <c r="B84">
        <v>36033585301602.539</v>
      </c>
      <c r="C84">
        <v>150</v>
      </c>
    </row>
    <row r="85" spans="1:3">
      <c r="A85">
        <v>83</v>
      </c>
      <c r="B85">
        <v>43240302361923.047</v>
      </c>
      <c r="C85">
        <v>150</v>
      </c>
    </row>
    <row r="86" spans="1:3">
      <c r="A86">
        <v>84</v>
      </c>
      <c r="B86">
        <v>51888362834307.656</v>
      </c>
      <c r="C86">
        <v>150</v>
      </c>
    </row>
    <row r="87" spans="1:3">
      <c r="A87">
        <v>85</v>
      </c>
      <c r="B87">
        <v>62266035401169.188</v>
      </c>
      <c r="C87">
        <v>150</v>
      </c>
    </row>
    <row r="88" spans="1:3">
      <c r="A88">
        <v>86</v>
      </c>
      <c r="B88">
        <v>74719242481403.016</v>
      </c>
      <c r="C88">
        <v>150</v>
      </c>
    </row>
    <row r="89" spans="1:3">
      <c r="A89">
        <v>87</v>
      </c>
      <c r="B89">
        <v>89663090977683.609</v>
      </c>
      <c r="C89">
        <v>150</v>
      </c>
    </row>
    <row r="90" spans="1:3">
      <c r="A90">
        <v>88</v>
      </c>
      <c r="B90">
        <v>107595709173220.33</v>
      </c>
      <c r="C90">
        <v>150</v>
      </c>
    </row>
    <row r="91" spans="1:3">
      <c r="A91">
        <v>89</v>
      </c>
      <c r="B91">
        <v>129114851007864.39</v>
      </c>
      <c r="C91">
        <v>150</v>
      </c>
    </row>
    <row r="92" spans="1:3">
      <c r="A92">
        <v>90</v>
      </c>
      <c r="B92">
        <v>154937821209437.25</v>
      </c>
      <c r="C92">
        <v>150</v>
      </c>
    </row>
    <row r="93" spans="1:3">
      <c r="A93">
        <v>91</v>
      </c>
      <c r="B93">
        <v>185925385451324.69</v>
      </c>
      <c r="C93">
        <v>150</v>
      </c>
    </row>
    <row r="94" spans="1:3">
      <c r="A94">
        <v>92</v>
      </c>
      <c r="B94">
        <v>223110462541589.63</v>
      </c>
      <c r="C94">
        <v>150</v>
      </c>
    </row>
    <row r="95" spans="1:3">
      <c r="A95">
        <v>93</v>
      </c>
      <c r="B95">
        <v>267732555049907.53</v>
      </c>
      <c r="C95">
        <v>150</v>
      </c>
    </row>
    <row r="96" spans="1:3">
      <c r="A96">
        <v>94</v>
      </c>
      <c r="B96">
        <v>321279066059889</v>
      </c>
      <c r="C96">
        <v>150</v>
      </c>
    </row>
    <row r="97" spans="1:3">
      <c r="A97">
        <v>95</v>
      </c>
      <c r="B97">
        <v>385534879271866.81</v>
      </c>
      <c r="C97">
        <v>150</v>
      </c>
    </row>
    <row r="98" spans="1:3">
      <c r="A98">
        <v>96</v>
      </c>
      <c r="B98">
        <v>462641855126240.19</v>
      </c>
      <c r="C98">
        <v>150</v>
      </c>
    </row>
    <row r="99" spans="1:3">
      <c r="A99">
        <v>97</v>
      </c>
      <c r="B99">
        <v>555170226151488.19</v>
      </c>
      <c r="C99">
        <v>150</v>
      </c>
    </row>
    <row r="100" spans="1:3">
      <c r="A100">
        <v>98</v>
      </c>
      <c r="B100">
        <v>666204271381785.75</v>
      </c>
      <c r="C100">
        <v>150</v>
      </c>
    </row>
    <row r="101" spans="1:3">
      <c r="A101">
        <v>99</v>
      </c>
      <c r="B101">
        <v>799445125658142.88</v>
      </c>
      <c r="C101">
        <v>150</v>
      </c>
    </row>
    <row r="102" spans="1:3">
      <c r="A102">
        <v>100</v>
      </c>
      <c r="B102">
        <v>959334150789771.38</v>
      </c>
      <c r="C102">
        <v>200</v>
      </c>
    </row>
    <row r="103" spans="1:3">
      <c r="A103">
        <v>101</v>
      </c>
      <c r="B103">
        <v>1151200980947725.5</v>
      </c>
      <c r="C103">
        <v>200</v>
      </c>
    </row>
    <row r="104" spans="1:3">
      <c r="A104">
        <v>102</v>
      </c>
      <c r="B104">
        <v>1381441177137270.5</v>
      </c>
      <c r="C104">
        <v>200</v>
      </c>
    </row>
    <row r="105" spans="1:3">
      <c r="A105">
        <v>103</v>
      </c>
      <c r="B105">
        <v>1657729412564724.5</v>
      </c>
      <c r="C105">
        <v>200</v>
      </c>
    </row>
    <row r="106" spans="1:3">
      <c r="A106">
        <v>104</v>
      </c>
      <c r="B106">
        <v>1989275295077669.3</v>
      </c>
      <c r="C106">
        <v>200</v>
      </c>
    </row>
    <row r="107" spans="1:3">
      <c r="A107">
        <v>105</v>
      </c>
      <c r="B107">
        <v>2387130354093203</v>
      </c>
      <c r="C107">
        <v>200</v>
      </c>
    </row>
    <row r="108" spans="1:3">
      <c r="A108">
        <v>106</v>
      </c>
      <c r="B108">
        <v>2864556424911843.5</v>
      </c>
      <c r="C108">
        <v>200</v>
      </c>
    </row>
    <row r="109" spans="1:3">
      <c r="A109">
        <v>107</v>
      </c>
      <c r="B109">
        <v>3437467709894212</v>
      </c>
      <c r="C109">
        <v>200</v>
      </c>
    </row>
    <row r="110" spans="1:3">
      <c r="A110">
        <v>108</v>
      </c>
      <c r="B110">
        <v>4124961251873054</v>
      </c>
      <c r="C110">
        <v>200</v>
      </c>
    </row>
    <row r="111" spans="1:3">
      <c r="A111">
        <v>109</v>
      </c>
      <c r="B111">
        <v>4949953502247665</v>
      </c>
      <c r="C111">
        <v>200</v>
      </c>
    </row>
    <row r="112" spans="1:3">
      <c r="A112">
        <v>110</v>
      </c>
      <c r="B112">
        <v>5939944202697198</v>
      </c>
      <c r="C112">
        <v>200</v>
      </c>
    </row>
    <row r="113" spans="1:3">
      <c r="A113">
        <v>111</v>
      </c>
      <c r="B113">
        <v>7127933043236637</v>
      </c>
      <c r="C113">
        <v>200</v>
      </c>
    </row>
    <row r="114" spans="1:3">
      <c r="A114">
        <v>112</v>
      </c>
      <c r="B114">
        <v>8553519651883964</v>
      </c>
      <c r="C114">
        <v>200</v>
      </c>
    </row>
    <row r="115" spans="1:3">
      <c r="A115">
        <v>113</v>
      </c>
      <c r="B115">
        <v>1.0264223582260756E+16</v>
      </c>
      <c r="C115">
        <v>200</v>
      </c>
    </row>
    <row r="116" spans="1:3">
      <c r="A116">
        <v>114</v>
      </c>
      <c r="B116">
        <v>1.2317068298712906E+16</v>
      </c>
      <c r="C116">
        <v>200</v>
      </c>
    </row>
    <row r="117" spans="1:3">
      <c r="A117">
        <v>115</v>
      </c>
      <c r="B117">
        <v>1.4780481958455486E+16</v>
      </c>
      <c r="C117">
        <v>200</v>
      </c>
    </row>
    <row r="118" spans="1:3">
      <c r="A118">
        <v>116</v>
      </c>
      <c r="B118">
        <v>1.7736578350146582E+16</v>
      </c>
      <c r="C118">
        <v>200</v>
      </c>
    </row>
    <row r="119" spans="1:3">
      <c r="A119">
        <v>117</v>
      </c>
      <c r="B119">
        <v>2.1283894020175896E+16</v>
      </c>
      <c r="C119">
        <v>200</v>
      </c>
    </row>
    <row r="120" spans="1:3">
      <c r="A120">
        <v>118</v>
      </c>
      <c r="B120">
        <v>2.5540672824211076E+16</v>
      </c>
      <c r="C120">
        <v>200</v>
      </c>
    </row>
    <row r="121" spans="1:3">
      <c r="A121">
        <v>119</v>
      </c>
      <c r="B121">
        <v>3.0648807389053292E+16</v>
      </c>
      <c r="C121">
        <v>200</v>
      </c>
    </row>
    <row r="122" spans="1:3">
      <c r="A122">
        <v>120</v>
      </c>
      <c r="B122">
        <v>3.6778568866863952E+16</v>
      </c>
      <c r="C122">
        <v>200</v>
      </c>
    </row>
    <row r="123" spans="1:3">
      <c r="A123">
        <v>121</v>
      </c>
      <c r="B123">
        <v>4.4134282640236744E+16</v>
      </c>
      <c r="C123">
        <v>200</v>
      </c>
    </row>
    <row r="124" spans="1:3">
      <c r="A124">
        <v>122</v>
      </c>
      <c r="B124">
        <v>5.2961139168284088E+16</v>
      </c>
      <c r="C124">
        <v>200</v>
      </c>
    </row>
    <row r="125" spans="1:3">
      <c r="A125">
        <v>123</v>
      </c>
      <c r="B125">
        <v>6.3553367001940904E+16</v>
      </c>
      <c r="C125">
        <v>200</v>
      </c>
    </row>
    <row r="126" spans="1:3">
      <c r="A126">
        <v>124</v>
      </c>
      <c r="B126">
        <v>7.6264040402329088E+16</v>
      </c>
      <c r="C126">
        <v>200</v>
      </c>
    </row>
    <row r="127" spans="1:3">
      <c r="A127">
        <v>125</v>
      </c>
      <c r="B127">
        <v>9.1516848482794896E+16</v>
      </c>
      <c r="C127">
        <v>200</v>
      </c>
    </row>
    <row r="128" spans="1:3">
      <c r="A128">
        <v>126</v>
      </c>
      <c r="B128">
        <v>1.0982021817935387E+17</v>
      </c>
      <c r="C128">
        <v>200</v>
      </c>
    </row>
    <row r="129" spans="1:3">
      <c r="A129">
        <v>127</v>
      </c>
      <c r="B129">
        <v>1.3178426181522464E+17</v>
      </c>
      <c r="C129">
        <v>200</v>
      </c>
    </row>
    <row r="130" spans="1:3">
      <c r="A130">
        <v>128</v>
      </c>
      <c r="B130">
        <v>1.5814111417826957E+17</v>
      </c>
      <c r="C130">
        <v>200</v>
      </c>
    </row>
    <row r="131" spans="1:3">
      <c r="A131">
        <v>129</v>
      </c>
      <c r="B131">
        <v>1.8976933701392349E+17</v>
      </c>
      <c r="C131">
        <v>200</v>
      </c>
    </row>
    <row r="132" spans="1:3">
      <c r="A132">
        <v>130</v>
      </c>
      <c r="B132">
        <v>2.2772320441670819E+17</v>
      </c>
      <c r="C132">
        <v>200</v>
      </c>
    </row>
    <row r="133" spans="1:3">
      <c r="A133">
        <v>131</v>
      </c>
      <c r="B133">
        <v>2.7326784530004982E+17</v>
      </c>
      <c r="C133">
        <v>200</v>
      </c>
    </row>
    <row r="134" spans="1:3">
      <c r="A134">
        <v>132</v>
      </c>
      <c r="B134">
        <v>3.2792141436005978E+17</v>
      </c>
      <c r="C134">
        <v>200</v>
      </c>
    </row>
    <row r="135" spans="1:3">
      <c r="A135">
        <v>133</v>
      </c>
      <c r="B135">
        <v>3.9350569723207174E+17</v>
      </c>
      <c r="C135">
        <v>200</v>
      </c>
    </row>
    <row r="136" spans="1:3">
      <c r="A136">
        <v>134</v>
      </c>
      <c r="B136">
        <v>4.7220683667848608E+17</v>
      </c>
      <c r="C136">
        <v>200</v>
      </c>
    </row>
    <row r="137" spans="1:3">
      <c r="A137">
        <v>135</v>
      </c>
      <c r="B137">
        <v>5.666482040141833E+17</v>
      </c>
      <c r="C137">
        <v>200</v>
      </c>
    </row>
    <row r="138" spans="1:3">
      <c r="A138">
        <v>136</v>
      </c>
      <c r="B138">
        <v>6.799778448170199E+17</v>
      </c>
      <c r="C138">
        <v>200</v>
      </c>
    </row>
    <row r="139" spans="1:3">
      <c r="A139">
        <v>137</v>
      </c>
      <c r="B139">
        <v>8.1597341378042381E+17</v>
      </c>
      <c r="C139">
        <v>200</v>
      </c>
    </row>
    <row r="140" spans="1:3">
      <c r="A140">
        <v>138</v>
      </c>
      <c r="B140">
        <v>9.7916809653650854E+17</v>
      </c>
      <c r="C140">
        <v>200</v>
      </c>
    </row>
    <row r="141" spans="1:3">
      <c r="A141">
        <v>139</v>
      </c>
      <c r="B141">
        <v>1.1750017158438103E+18</v>
      </c>
      <c r="C141">
        <v>200</v>
      </c>
    </row>
    <row r="142" spans="1:3">
      <c r="A142">
        <v>140</v>
      </c>
      <c r="B142">
        <v>1.4100020590125724E+18</v>
      </c>
      <c r="C142">
        <v>200</v>
      </c>
    </row>
    <row r="143" spans="1:3">
      <c r="A143">
        <v>141</v>
      </c>
      <c r="B143">
        <v>1.6920024708150868E+18</v>
      </c>
      <c r="C143">
        <v>200</v>
      </c>
    </row>
    <row r="144" spans="1:3">
      <c r="A144">
        <v>142</v>
      </c>
      <c r="B144">
        <v>2.0304029649781041E+18</v>
      </c>
      <c r="C144">
        <v>200</v>
      </c>
    </row>
    <row r="145" spans="1:3">
      <c r="A145">
        <v>143</v>
      </c>
      <c r="B145">
        <v>2.4364835579737247E+18</v>
      </c>
      <c r="C145">
        <v>200</v>
      </c>
    </row>
    <row r="146" spans="1:3">
      <c r="A146">
        <v>144</v>
      </c>
      <c r="B146">
        <v>2.9237802695684695E+18</v>
      </c>
      <c r="C146">
        <v>200</v>
      </c>
    </row>
    <row r="147" spans="1:3">
      <c r="A147">
        <v>145</v>
      </c>
      <c r="B147">
        <v>3.5085363234821632E+18</v>
      </c>
      <c r="C147">
        <v>200</v>
      </c>
    </row>
    <row r="148" spans="1:3">
      <c r="A148">
        <v>146</v>
      </c>
      <c r="B148">
        <v>4.2102435881785958E+18</v>
      </c>
      <c r="C148">
        <v>200</v>
      </c>
    </row>
    <row r="149" spans="1:3">
      <c r="A149">
        <v>147</v>
      </c>
      <c r="B149">
        <v>5.052292305814315E+18</v>
      </c>
      <c r="C149">
        <v>200</v>
      </c>
    </row>
    <row r="150" spans="1:3">
      <c r="A150">
        <v>148</v>
      </c>
      <c r="B150">
        <v>6.0627507669771776E+18</v>
      </c>
      <c r="C150">
        <v>200</v>
      </c>
    </row>
    <row r="151" spans="1:3">
      <c r="A151">
        <v>149</v>
      </c>
      <c r="B151">
        <v>7.2753009203726131E+18</v>
      </c>
      <c r="C151">
        <v>200</v>
      </c>
    </row>
    <row r="152" spans="1:3">
      <c r="A152">
        <v>150</v>
      </c>
      <c r="B152">
        <v>8.7303611044471357E+18</v>
      </c>
      <c r="C152">
        <v>250</v>
      </c>
    </row>
    <row r="153" spans="1:3">
      <c r="A153">
        <v>151</v>
      </c>
      <c r="B153">
        <v>1.0476433325336562E+19</v>
      </c>
      <c r="C153">
        <v>250</v>
      </c>
    </row>
    <row r="154" spans="1:3">
      <c r="A154">
        <v>152</v>
      </c>
      <c r="B154">
        <v>1.2571719990403873E+19</v>
      </c>
      <c r="C154">
        <v>250</v>
      </c>
    </row>
    <row r="155" spans="1:3">
      <c r="A155">
        <v>153</v>
      </c>
      <c r="B155">
        <v>1.5086063988484647E+19</v>
      </c>
      <c r="C155">
        <v>250</v>
      </c>
    </row>
    <row r="156" spans="1:3">
      <c r="A156">
        <v>154</v>
      </c>
      <c r="B156">
        <v>1.8103276786181575E+19</v>
      </c>
      <c r="C156">
        <v>250</v>
      </c>
    </row>
    <row r="157" spans="1:3">
      <c r="A157">
        <v>155</v>
      </c>
      <c r="B157">
        <v>2.1723932143417889E+19</v>
      </c>
      <c r="C157">
        <v>250</v>
      </c>
    </row>
    <row r="158" spans="1:3">
      <c r="A158">
        <v>156</v>
      </c>
      <c r="B158">
        <v>2.6068718572101464E+19</v>
      </c>
      <c r="C158">
        <v>250</v>
      </c>
    </row>
    <row r="159" spans="1:3">
      <c r="A159">
        <v>157</v>
      </c>
      <c r="B159">
        <v>3.1282462286521758E+19</v>
      </c>
      <c r="C159">
        <v>250</v>
      </c>
    </row>
    <row r="160" spans="1:3">
      <c r="A160">
        <v>158</v>
      </c>
      <c r="B160">
        <v>3.7538954743826104E+19</v>
      </c>
      <c r="C160">
        <v>250</v>
      </c>
    </row>
    <row r="161" spans="1:3">
      <c r="A161">
        <v>159</v>
      </c>
      <c r="B161">
        <v>4.5046745692591325E+19</v>
      </c>
      <c r="C161">
        <v>250</v>
      </c>
    </row>
    <row r="162" spans="1:3">
      <c r="A162">
        <v>160</v>
      </c>
      <c r="B162">
        <v>5.4056094831109587E+19</v>
      </c>
      <c r="C162">
        <v>250</v>
      </c>
    </row>
    <row r="163" spans="1:3">
      <c r="A163">
        <v>161</v>
      </c>
      <c r="B163">
        <v>6.4867313797331501E+19</v>
      </c>
      <c r="C163">
        <v>250</v>
      </c>
    </row>
    <row r="164" spans="1:3">
      <c r="A164">
        <v>162</v>
      </c>
      <c r="B164">
        <v>7.7840776556797805E+19</v>
      </c>
      <c r="C164">
        <v>250</v>
      </c>
    </row>
    <row r="165" spans="1:3">
      <c r="A165">
        <v>163</v>
      </c>
      <c r="B165">
        <v>9.3408931868157362E+19</v>
      </c>
      <c r="C165">
        <v>250</v>
      </c>
    </row>
    <row r="166" spans="1:3">
      <c r="A166">
        <v>164</v>
      </c>
      <c r="B166">
        <v>1.1209071824178884E+20</v>
      </c>
      <c r="C166">
        <v>250</v>
      </c>
    </row>
    <row r="167" spans="1:3">
      <c r="A167">
        <v>165</v>
      </c>
      <c r="B167">
        <v>1.345088618901466E+20</v>
      </c>
      <c r="C167">
        <v>250</v>
      </c>
    </row>
    <row r="168" spans="1:3">
      <c r="A168">
        <v>166</v>
      </c>
      <c r="B168">
        <v>1.6141063426817593E+20</v>
      </c>
      <c r="C168">
        <v>250</v>
      </c>
    </row>
    <row r="169" spans="1:3">
      <c r="A169">
        <v>167</v>
      </c>
      <c r="B169">
        <v>1.936927611218111E+20</v>
      </c>
      <c r="C169">
        <v>250</v>
      </c>
    </row>
    <row r="170" spans="1:3">
      <c r="A170">
        <v>168</v>
      </c>
      <c r="B170">
        <v>2.324313133461733E+20</v>
      </c>
      <c r="C170">
        <v>250</v>
      </c>
    </row>
    <row r="171" spans="1:3">
      <c r="A171">
        <v>169</v>
      </c>
      <c r="B171">
        <v>2.7891757601540794E+20</v>
      </c>
      <c r="C171">
        <v>250</v>
      </c>
    </row>
    <row r="172" spans="1:3">
      <c r="A172">
        <v>170</v>
      </c>
      <c r="B172">
        <v>3.3470109121848954E+20</v>
      </c>
      <c r="C172">
        <v>250</v>
      </c>
    </row>
    <row r="173" spans="1:3">
      <c r="A173">
        <v>171</v>
      </c>
      <c r="B173">
        <v>4.0164130946218741E+20</v>
      </c>
      <c r="C173">
        <v>250</v>
      </c>
    </row>
    <row r="174" spans="1:3">
      <c r="A174">
        <v>172</v>
      </c>
      <c r="B174">
        <v>4.8196957135462485E+20</v>
      </c>
      <c r="C174">
        <v>250</v>
      </c>
    </row>
    <row r="175" spans="1:3">
      <c r="A175">
        <v>173</v>
      </c>
      <c r="B175">
        <v>5.7836348562554978E+20</v>
      </c>
      <c r="C175">
        <v>250</v>
      </c>
    </row>
    <row r="176" spans="1:3">
      <c r="A176">
        <v>174</v>
      </c>
      <c r="B176">
        <v>6.9403618275065974E+20</v>
      </c>
      <c r="C176">
        <v>250</v>
      </c>
    </row>
    <row r="177" spans="1:3">
      <c r="A177">
        <v>175</v>
      </c>
      <c r="B177">
        <v>8.3284341930079171E+20</v>
      </c>
      <c r="C177">
        <v>250</v>
      </c>
    </row>
    <row r="178" spans="1:3">
      <c r="A178">
        <v>176</v>
      </c>
      <c r="B178">
        <v>9.9941210316095003E+20</v>
      </c>
      <c r="C178">
        <v>250</v>
      </c>
    </row>
    <row r="179" spans="1:3">
      <c r="A179">
        <v>177</v>
      </c>
      <c r="B179">
        <v>1.1992945237931401E+21</v>
      </c>
      <c r="C179">
        <v>250</v>
      </c>
    </row>
    <row r="180" spans="1:3">
      <c r="A180">
        <v>178</v>
      </c>
      <c r="B180">
        <v>1.4391534285517679E+21</v>
      </c>
      <c r="C180">
        <v>250</v>
      </c>
    </row>
    <row r="181" spans="1:3">
      <c r="A181">
        <v>179</v>
      </c>
      <c r="B181">
        <v>1.7269841142621214E+21</v>
      </c>
      <c r="C181">
        <v>250</v>
      </c>
    </row>
    <row r="182" spans="1:3">
      <c r="A182">
        <v>180</v>
      </c>
      <c r="B182">
        <v>2.0723809371145456E+21</v>
      </c>
      <c r="C182">
        <v>250</v>
      </c>
    </row>
    <row r="183" spans="1:3">
      <c r="A183">
        <v>181</v>
      </c>
      <c r="B183">
        <v>2.4868571245374546E+21</v>
      </c>
      <c r="C183">
        <v>250</v>
      </c>
    </row>
    <row r="184" spans="1:3">
      <c r="A184">
        <v>182</v>
      </c>
      <c r="B184">
        <v>2.9842285494449456E+21</v>
      </c>
      <c r="C184">
        <v>250</v>
      </c>
    </row>
    <row r="185" spans="1:3">
      <c r="A185">
        <v>183</v>
      </c>
      <c r="B185">
        <v>3.5810742593339345E+21</v>
      </c>
      <c r="C185">
        <v>250</v>
      </c>
    </row>
    <row r="186" spans="1:3">
      <c r="A186">
        <v>184</v>
      </c>
      <c r="B186">
        <v>4.2972891112007213E+21</v>
      </c>
      <c r="C186">
        <v>250</v>
      </c>
    </row>
    <row r="187" spans="1:3">
      <c r="A187">
        <v>185</v>
      </c>
      <c r="B187">
        <v>5.1567469334408651E+21</v>
      </c>
      <c r="C187">
        <v>250</v>
      </c>
    </row>
    <row r="188" spans="1:3">
      <c r="A188">
        <v>186</v>
      </c>
      <c r="B188">
        <v>6.1880963201290375E+21</v>
      </c>
      <c r="C188">
        <v>250</v>
      </c>
    </row>
    <row r="189" spans="1:3">
      <c r="A189">
        <v>187</v>
      </c>
      <c r="B189">
        <v>7.4257155841548448E+21</v>
      </c>
      <c r="C189">
        <v>250</v>
      </c>
    </row>
    <row r="190" spans="1:3">
      <c r="A190">
        <v>188</v>
      </c>
      <c r="B190">
        <v>8.9108587009858129E+21</v>
      </c>
      <c r="C190">
        <v>250</v>
      </c>
    </row>
    <row r="191" spans="1:3">
      <c r="A191">
        <v>189</v>
      </c>
      <c r="B191">
        <v>1.0693030441182975E+22</v>
      </c>
      <c r="C191">
        <v>250</v>
      </c>
    </row>
    <row r="192" spans="1:3">
      <c r="A192">
        <v>190</v>
      </c>
      <c r="B192">
        <v>1.2831636529419569E+22</v>
      </c>
      <c r="C192">
        <v>250</v>
      </c>
    </row>
    <row r="193" spans="1:3">
      <c r="A193">
        <v>191</v>
      </c>
      <c r="B193">
        <v>1.5397963835303482E+22</v>
      </c>
      <c r="C193">
        <v>250</v>
      </c>
    </row>
    <row r="194" spans="1:3">
      <c r="A194">
        <v>192</v>
      </c>
      <c r="B194">
        <v>1.8477556602364177E+22</v>
      </c>
      <c r="C194">
        <v>250</v>
      </c>
    </row>
    <row r="195" spans="1:3">
      <c r="A195">
        <v>193</v>
      </c>
      <c r="B195">
        <v>2.2173067922837011E+22</v>
      </c>
      <c r="C195">
        <v>250</v>
      </c>
    </row>
    <row r="196" spans="1:3">
      <c r="A196">
        <v>194</v>
      </c>
      <c r="B196">
        <v>2.6607681507404414E+22</v>
      </c>
      <c r="C196">
        <v>250</v>
      </c>
    </row>
    <row r="197" spans="1:3">
      <c r="A197">
        <v>195</v>
      </c>
      <c r="B197">
        <v>3.1929217808885296E+22</v>
      </c>
      <c r="C197">
        <v>250</v>
      </c>
    </row>
    <row r="198" spans="1:3">
      <c r="A198">
        <v>196</v>
      </c>
      <c r="B198">
        <v>3.8315061370662353E+22</v>
      </c>
      <c r="C198">
        <v>250</v>
      </c>
    </row>
    <row r="199" spans="1:3">
      <c r="A199">
        <v>197</v>
      </c>
      <c r="B199">
        <v>4.5978073644794821E+22</v>
      </c>
      <c r="C199">
        <v>250</v>
      </c>
    </row>
    <row r="200" spans="1:3">
      <c r="A200">
        <v>198</v>
      </c>
      <c r="B200">
        <v>5.5173688373753785E+22</v>
      </c>
      <c r="C200">
        <v>250</v>
      </c>
    </row>
    <row r="201" spans="1:3">
      <c r="A201">
        <v>199</v>
      </c>
      <c r="B201">
        <v>6.6208426048504537E+22</v>
      </c>
      <c r="C201">
        <v>250</v>
      </c>
    </row>
    <row r="202" spans="1:3">
      <c r="A202">
        <v>200</v>
      </c>
      <c r="B202">
        <v>7.9450111258205444E+22</v>
      </c>
      <c r="C202">
        <v>300</v>
      </c>
    </row>
    <row r="203" spans="1:3">
      <c r="A203">
        <v>201</v>
      </c>
      <c r="B203">
        <v>9.5340133509846536E+22</v>
      </c>
      <c r="C203">
        <v>300</v>
      </c>
    </row>
    <row r="204" spans="1:3">
      <c r="A204">
        <v>202</v>
      </c>
      <c r="B204">
        <v>1.1440816021181585E+23</v>
      </c>
      <c r="C204">
        <v>300</v>
      </c>
    </row>
    <row r="205" spans="1:3">
      <c r="A205">
        <v>203</v>
      </c>
      <c r="B205">
        <v>1.3728979225417901E+23</v>
      </c>
      <c r="C205">
        <v>300</v>
      </c>
    </row>
    <row r="206" spans="1:3">
      <c r="A206">
        <v>204</v>
      </c>
      <c r="B206">
        <v>1.6474775070501481E+23</v>
      </c>
      <c r="C206">
        <v>300</v>
      </c>
    </row>
    <row r="207" spans="1:3">
      <c r="A207">
        <v>205</v>
      </c>
      <c r="B207">
        <v>1.9769730084601778E+23</v>
      </c>
      <c r="C207">
        <v>300</v>
      </c>
    </row>
    <row r="208" spans="1:3">
      <c r="A208">
        <v>206</v>
      </c>
      <c r="B208">
        <v>2.3723676101522132E+23</v>
      </c>
      <c r="C208">
        <v>300</v>
      </c>
    </row>
    <row r="209" spans="1:3">
      <c r="A209">
        <v>207</v>
      </c>
      <c r="B209">
        <v>2.8468411321826557E+23</v>
      </c>
      <c r="C209">
        <v>300</v>
      </c>
    </row>
    <row r="210" spans="1:3">
      <c r="A210">
        <v>208</v>
      </c>
      <c r="B210">
        <v>3.416209358619187E+23</v>
      </c>
      <c r="C210">
        <v>300</v>
      </c>
    </row>
    <row r="211" spans="1:3">
      <c r="A211">
        <v>209</v>
      </c>
      <c r="B211">
        <v>4.0994512303430241E+23</v>
      </c>
      <c r="C211">
        <v>300</v>
      </c>
    </row>
    <row r="212" spans="1:3">
      <c r="A212">
        <v>210</v>
      </c>
      <c r="B212">
        <v>4.9193414764116289E+23</v>
      </c>
      <c r="C212">
        <v>300</v>
      </c>
    </row>
    <row r="213" spans="1:3">
      <c r="A213">
        <v>211</v>
      </c>
      <c r="B213">
        <v>5.9032097716939547E+23</v>
      </c>
      <c r="C213">
        <v>300</v>
      </c>
    </row>
    <row r="214" spans="1:3">
      <c r="A214">
        <v>212</v>
      </c>
      <c r="B214">
        <v>7.0838517260327451E+23</v>
      </c>
      <c r="C214">
        <v>300</v>
      </c>
    </row>
    <row r="215" spans="1:3">
      <c r="A215">
        <v>213</v>
      </c>
      <c r="B215">
        <v>8.5006220712392944E+23</v>
      </c>
      <c r="C215">
        <v>300</v>
      </c>
    </row>
    <row r="216" spans="1:3">
      <c r="A216">
        <v>214</v>
      </c>
      <c r="B216">
        <v>1.0200746485487152E+24</v>
      </c>
      <c r="C216">
        <v>300</v>
      </c>
    </row>
    <row r="217" spans="1:3">
      <c r="A217">
        <v>215</v>
      </c>
      <c r="B217">
        <v>1.2240895782584581E+24</v>
      </c>
      <c r="C217">
        <v>300</v>
      </c>
    </row>
    <row r="218" spans="1:3">
      <c r="A218">
        <v>216</v>
      </c>
      <c r="B218">
        <v>1.4689074939101498E+24</v>
      </c>
      <c r="C218">
        <v>300</v>
      </c>
    </row>
    <row r="219" spans="1:3">
      <c r="A219">
        <v>217</v>
      </c>
      <c r="B219">
        <v>1.7626889926921798E+24</v>
      </c>
      <c r="C219">
        <v>300</v>
      </c>
    </row>
    <row r="220" spans="1:3">
      <c r="A220">
        <v>218</v>
      </c>
      <c r="B220">
        <v>2.1152267912306157E+24</v>
      </c>
      <c r="C220">
        <v>300</v>
      </c>
    </row>
    <row r="221" spans="1:3">
      <c r="A221">
        <v>219</v>
      </c>
      <c r="B221">
        <v>2.5382721494767387E+24</v>
      </c>
      <c r="C221">
        <v>300</v>
      </c>
    </row>
    <row r="222" spans="1:3">
      <c r="A222">
        <v>220</v>
      </c>
      <c r="B222">
        <v>3.0459265793720862E+24</v>
      </c>
      <c r="C222">
        <v>300</v>
      </c>
    </row>
    <row r="223" spans="1:3">
      <c r="A223">
        <v>221</v>
      </c>
      <c r="B223">
        <v>3.6551118952465031E+24</v>
      </c>
      <c r="C223">
        <v>300</v>
      </c>
    </row>
    <row r="224" spans="1:3">
      <c r="A224">
        <v>222</v>
      </c>
      <c r="B224">
        <v>4.3861342742958033E+24</v>
      </c>
      <c r="C224">
        <v>300</v>
      </c>
    </row>
    <row r="225" spans="1:3">
      <c r="A225">
        <v>223</v>
      </c>
      <c r="B225">
        <v>5.2633611291549638E+24</v>
      </c>
      <c r="C225">
        <v>300</v>
      </c>
    </row>
    <row r="226" spans="1:3">
      <c r="A226">
        <v>224</v>
      </c>
      <c r="B226">
        <v>6.3160333549859559E+24</v>
      </c>
      <c r="C226">
        <v>300</v>
      </c>
    </row>
    <row r="227" spans="1:3">
      <c r="A227">
        <v>225</v>
      </c>
      <c r="B227">
        <v>7.5792400259831473E+24</v>
      </c>
      <c r="C227">
        <v>300</v>
      </c>
    </row>
    <row r="228" spans="1:3">
      <c r="A228">
        <v>226</v>
      </c>
      <c r="B228">
        <v>9.0950880311797765E+24</v>
      </c>
      <c r="C228">
        <v>300</v>
      </c>
    </row>
    <row r="229" spans="1:3">
      <c r="A229">
        <v>227</v>
      </c>
      <c r="B229">
        <v>1.0914105637415732E+25</v>
      </c>
      <c r="C229">
        <v>300</v>
      </c>
    </row>
    <row r="230" spans="1:3">
      <c r="A230">
        <v>228</v>
      </c>
      <c r="B230">
        <v>1.3096926764898879E+25</v>
      </c>
      <c r="C230">
        <v>300</v>
      </c>
    </row>
    <row r="231" spans="1:3">
      <c r="A231">
        <v>229</v>
      </c>
      <c r="B231">
        <v>1.5716312117878654E+25</v>
      </c>
      <c r="C231">
        <v>300</v>
      </c>
    </row>
    <row r="232" spans="1:3">
      <c r="A232">
        <v>230</v>
      </c>
      <c r="B232">
        <v>1.8859574541454384E+25</v>
      </c>
      <c r="C232">
        <v>300</v>
      </c>
    </row>
    <row r="233" spans="1:3">
      <c r="A233">
        <v>231</v>
      </c>
      <c r="B233">
        <v>2.2631489449745261E+25</v>
      </c>
      <c r="C233">
        <v>300</v>
      </c>
    </row>
    <row r="234" spans="1:3">
      <c r="A234">
        <v>232</v>
      </c>
      <c r="B234">
        <v>2.7157787339694315E+25</v>
      </c>
      <c r="C234">
        <v>300</v>
      </c>
    </row>
    <row r="235" spans="1:3">
      <c r="A235">
        <v>233</v>
      </c>
      <c r="B235">
        <v>3.2589344807633178E+25</v>
      </c>
      <c r="C235">
        <v>300</v>
      </c>
    </row>
    <row r="236" spans="1:3">
      <c r="A236">
        <v>234</v>
      </c>
      <c r="B236">
        <v>3.9107213769159812E+25</v>
      </c>
      <c r="C236">
        <v>300</v>
      </c>
    </row>
    <row r="237" spans="1:3">
      <c r="A237">
        <v>235</v>
      </c>
      <c r="B237">
        <v>4.6928656522991773E+25</v>
      </c>
      <c r="C237">
        <v>300</v>
      </c>
    </row>
    <row r="238" spans="1:3">
      <c r="A238">
        <v>236</v>
      </c>
      <c r="B238">
        <v>5.6314387827590126E+25</v>
      </c>
      <c r="C238">
        <v>300</v>
      </c>
    </row>
    <row r="239" spans="1:3">
      <c r="A239">
        <v>237</v>
      </c>
      <c r="B239">
        <v>6.7577265393108151E+25</v>
      </c>
      <c r="C239">
        <v>300</v>
      </c>
    </row>
    <row r="240" spans="1:3">
      <c r="A240">
        <v>238</v>
      </c>
      <c r="B240">
        <v>8.1092718471729781E+25</v>
      </c>
      <c r="C240">
        <v>300</v>
      </c>
    </row>
    <row r="241" spans="1:3">
      <c r="A241">
        <v>239</v>
      </c>
      <c r="B241">
        <v>9.7311262166075731E+25</v>
      </c>
      <c r="C241">
        <v>300</v>
      </c>
    </row>
    <row r="242" spans="1:3">
      <c r="A242">
        <v>240</v>
      </c>
      <c r="B242">
        <v>1.1677351459929087E+26</v>
      </c>
      <c r="C242">
        <v>300</v>
      </c>
    </row>
    <row r="243" spans="1:3">
      <c r="A243">
        <v>241</v>
      </c>
      <c r="B243">
        <v>1.4012821751914903E+26</v>
      </c>
      <c r="C243">
        <v>300</v>
      </c>
    </row>
    <row r="244" spans="1:3">
      <c r="A244">
        <v>242</v>
      </c>
      <c r="B244">
        <v>1.6815386102297884E+26</v>
      </c>
      <c r="C244">
        <v>300</v>
      </c>
    </row>
    <row r="245" spans="1:3">
      <c r="A245">
        <v>243</v>
      </c>
      <c r="B245">
        <v>2.0178463322757459E+26</v>
      </c>
      <c r="C245">
        <v>300</v>
      </c>
    </row>
    <row r="246" spans="1:3">
      <c r="A246">
        <v>244</v>
      </c>
      <c r="B246">
        <v>2.4214155987308951E+26</v>
      </c>
      <c r="C246">
        <v>300</v>
      </c>
    </row>
    <row r="247" spans="1:3">
      <c r="A247">
        <v>245</v>
      </c>
      <c r="B247">
        <v>2.9056987184770741E+26</v>
      </c>
      <c r="C247">
        <v>300</v>
      </c>
    </row>
    <row r="248" spans="1:3">
      <c r="A248">
        <v>246</v>
      </c>
      <c r="B248">
        <v>3.4868384621724885E+26</v>
      </c>
      <c r="C248">
        <v>300</v>
      </c>
    </row>
    <row r="249" spans="1:3">
      <c r="A249">
        <v>247</v>
      </c>
      <c r="B249">
        <v>4.1842061546069863E+26</v>
      </c>
      <c r="C249">
        <v>300</v>
      </c>
    </row>
    <row r="250" spans="1:3">
      <c r="A250">
        <v>248</v>
      </c>
      <c r="B250">
        <v>5.0210473855283834E+26</v>
      </c>
      <c r="C250">
        <v>300</v>
      </c>
    </row>
    <row r="251" spans="1:3">
      <c r="A251">
        <v>249</v>
      </c>
      <c r="B251">
        <v>6.0252568626340601E+26</v>
      </c>
      <c r="C251">
        <v>300</v>
      </c>
    </row>
    <row r="252" spans="1:3">
      <c r="A252">
        <v>250</v>
      </c>
      <c r="B252">
        <v>7.2303082351608713E+26</v>
      </c>
      <c r="C252">
        <v>300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52FD-5AAC-4348-B835-7A3954C5DF94}">
  <sheetPr codeName="Sheet47"/>
  <dimension ref="A1:E48"/>
  <sheetViews>
    <sheetView workbookViewId="0"/>
    <sheetView workbookViewId="1"/>
  </sheetViews>
  <sheetFormatPr defaultRowHeight="16.5"/>
  <cols>
    <col min="1" max="1" width="17.125" bestFit="1" customWidth="1"/>
    <col min="2" max="2" width="17.125" customWidth="1"/>
    <col min="3" max="3" width="18.75" bestFit="1" customWidth="1"/>
    <col min="4" max="4" width="14.625" bestFit="1" customWidth="1"/>
    <col min="5" max="5" width="18.375" bestFit="1" customWidth="1"/>
  </cols>
  <sheetData>
    <row r="1" spans="1:5" ht="17.25">
      <c r="A1" s="9" t="s">
        <v>4839</v>
      </c>
      <c r="B1" s="9" t="s">
        <v>6748</v>
      </c>
      <c r="C1" s="9" t="s">
        <v>4841</v>
      </c>
      <c r="D1" s="9" t="s">
        <v>4843</v>
      </c>
      <c r="E1" s="20" t="s">
        <v>3458</v>
      </c>
    </row>
    <row r="2" spans="1:5">
      <c r="A2" s="37" t="s">
        <v>4840</v>
      </c>
      <c r="B2" s="37" t="s">
        <v>6749</v>
      </c>
      <c r="C2" s="37" t="s">
        <v>4842</v>
      </c>
      <c r="D2" s="37" t="s">
        <v>4844</v>
      </c>
      <c r="E2" s="22" t="s">
        <v>15</v>
      </c>
    </row>
    <row r="3" spans="1:5">
      <c r="A3">
        <v>110001</v>
      </c>
      <c r="B3" s="1">
        <v>111001</v>
      </c>
      <c r="C3" t="s">
        <v>4845</v>
      </c>
      <c r="D3" t="s">
        <v>4848</v>
      </c>
      <c r="E3" t="s">
        <v>4851</v>
      </c>
    </row>
    <row r="4" spans="1:5">
      <c r="A4">
        <v>110002</v>
      </c>
      <c r="B4" s="1">
        <v>111002</v>
      </c>
      <c r="C4" t="s">
        <v>4846</v>
      </c>
      <c r="D4" t="s">
        <v>4849</v>
      </c>
      <c r="E4" t="s">
        <v>4852</v>
      </c>
    </row>
    <row r="5" spans="1:5">
      <c r="A5">
        <v>110003</v>
      </c>
      <c r="B5" s="1">
        <v>111003</v>
      </c>
      <c r="C5" t="s">
        <v>4847</v>
      </c>
      <c r="D5" t="s">
        <v>4850</v>
      </c>
      <c r="E5" t="s">
        <v>4853</v>
      </c>
    </row>
    <row r="6" spans="1:5">
      <c r="A6">
        <v>110004</v>
      </c>
      <c r="B6" s="1">
        <v>111004</v>
      </c>
      <c r="C6" t="s">
        <v>5530</v>
      </c>
      <c r="D6" t="s">
        <v>5536</v>
      </c>
      <c r="E6" t="s">
        <v>5528</v>
      </c>
    </row>
    <row r="7" spans="1:5">
      <c r="A7">
        <v>110005</v>
      </c>
      <c r="B7" s="1">
        <v>111005</v>
      </c>
      <c r="C7" t="s">
        <v>5531</v>
      </c>
      <c r="D7" t="s">
        <v>5540</v>
      </c>
      <c r="E7" t="s">
        <v>5529</v>
      </c>
    </row>
    <row r="8" spans="1:5">
      <c r="A8">
        <v>110006</v>
      </c>
      <c r="B8" s="1">
        <v>111006</v>
      </c>
      <c r="C8" t="s">
        <v>5532</v>
      </c>
      <c r="D8" t="s">
        <v>5541</v>
      </c>
      <c r="E8" t="s">
        <v>6557</v>
      </c>
    </row>
    <row r="9" spans="1:5">
      <c r="A9">
        <v>110007</v>
      </c>
      <c r="B9" s="1">
        <v>111007</v>
      </c>
      <c r="C9" t="s">
        <v>5533</v>
      </c>
      <c r="D9" t="s">
        <v>5537</v>
      </c>
      <c r="E9" t="s">
        <v>6558</v>
      </c>
    </row>
    <row r="10" spans="1:5">
      <c r="A10">
        <v>110008</v>
      </c>
      <c r="B10" s="1">
        <v>111008</v>
      </c>
      <c r="C10" t="s">
        <v>5534</v>
      </c>
      <c r="D10" t="s">
        <v>5538</v>
      </c>
      <c r="E10" t="s">
        <v>6559</v>
      </c>
    </row>
    <row r="11" spans="1:5">
      <c r="A11">
        <v>110009</v>
      </c>
      <c r="B11" s="1">
        <v>111009</v>
      </c>
      <c r="C11" t="s">
        <v>5535</v>
      </c>
      <c r="D11" t="s">
        <v>5539</v>
      </c>
      <c r="E11" t="s">
        <v>6560</v>
      </c>
    </row>
    <row r="12" spans="1:5">
      <c r="A12">
        <v>110010</v>
      </c>
      <c r="B12" s="1">
        <v>111010</v>
      </c>
      <c r="C12" t="s">
        <v>6561</v>
      </c>
      <c r="D12" t="s">
        <v>6565</v>
      </c>
      <c r="E12" t="s">
        <v>6557</v>
      </c>
    </row>
    <row r="13" spans="1:5">
      <c r="A13">
        <v>110011</v>
      </c>
      <c r="B13" s="1">
        <v>111011</v>
      </c>
      <c r="C13" t="s">
        <v>6562</v>
      </c>
      <c r="D13" t="s">
        <v>6566</v>
      </c>
      <c r="E13" t="s">
        <v>6558</v>
      </c>
    </row>
    <row r="14" spans="1:5">
      <c r="A14">
        <v>110012</v>
      </c>
      <c r="B14" s="1">
        <v>111012</v>
      </c>
      <c r="C14" t="s">
        <v>6563</v>
      </c>
      <c r="D14" t="s">
        <v>6567</v>
      </c>
      <c r="E14" t="s">
        <v>6559</v>
      </c>
    </row>
    <row r="15" spans="1:5">
      <c r="A15">
        <v>110013</v>
      </c>
      <c r="B15" s="1">
        <v>111013</v>
      </c>
      <c r="C15" t="s">
        <v>6564</v>
      </c>
      <c r="D15" t="s">
        <v>6568</v>
      </c>
      <c r="E15" t="s">
        <v>6560</v>
      </c>
    </row>
    <row r="16" spans="1:5">
      <c r="A16">
        <v>110014</v>
      </c>
      <c r="B16" s="1">
        <v>111014</v>
      </c>
      <c r="C16" t="s">
        <v>6587</v>
      </c>
      <c r="D16" t="s">
        <v>6591</v>
      </c>
    </row>
    <row r="17" spans="1:4">
      <c r="A17">
        <v>110015</v>
      </c>
      <c r="B17" s="1">
        <v>111015</v>
      </c>
      <c r="C17" t="s">
        <v>6588</v>
      </c>
      <c r="D17" t="s">
        <v>6592</v>
      </c>
    </row>
    <row r="18" spans="1:4">
      <c r="A18">
        <v>110016</v>
      </c>
      <c r="B18" s="1">
        <v>111016</v>
      </c>
      <c r="C18" t="s">
        <v>6589</v>
      </c>
      <c r="D18" t="s">
        <v>6593</v>
      </c>
    </row>
    <row r="19" spans="1:4">
      <c r="A19">
        <v>110017</v>
      </c>
      <c r="B19" s="1">
        <v>111017</v>
      </c>
      <c r="C19" t="s">
        <v>6590</v>
      </c>
      <c r="D19" t="s">
        <v>6594</v>
      </c>
    </row>
    <row r="20" spans="1:4">
      <c r="A20">
        <v>110018</v>
      </c>
      <c r="B20" s="1">
        <v>111018</v>
      </c>
      <c r="C20" t="s">
        <v>6599</v>
      </c>
      <c r="D20" t="s">
        <v>6600</v>
      </c>
    </row>
    <row r="21" spans="1:4">
      <c r="A21">
        <v>110019</v>
      </c>
      <c r="B21" s="1">
        <v>111019</v>
      </c>
      <c r="C21" t="s">
        <v>6601</v>
      </c>
      <c r="D21" t="s">
        <v>6603</v>
      </c>
    </row>
    <row r="22" spans="1:4">
      <c r="A22">
        <v>110020</v>
      </c>
      <c r="B22" s="1">
        <v>111020</v>
      </c>
      <c r="C22" t="s">
        <v>6602</v>
      </c>
      <c r="D22" t="s">
        <v>6604</v>
      </c>
    </row>
    <row r="23" spans="1:4">
      <c r="A23">
        <v>110021</v>
      </c>
      <c r="B23" s="1">
        <v>111021</v>
      </c>
      <c r="C23" t="s">
        <v>6608</v>
      </c>
      <c r="D23" t="s">
        <v>6612</v>
      </c>
    </row>
    <row r="24" spans="1:4">
      <c r="A24">
        <v>110022</v>
      </c>
      <c r="B24" s="1">
        <v>111022</v>
      </c>
      <c r="C24" t="s">
        <v>6609</v>
      </c>
      <c r="D24" t="s">
        <v>6613</v>
      </c>
    </row>
    <row r="25" spans="1:4">
      <c r="A25">
        <v>110023</v>
      </c>
      <c r="B25" s="1">
        <v>111023</v>
      </c>
      <c r="C25" t="s">
        <v>6610</v>
      </c>
      <c r="D25" t="s">
        <v>6614</v>
      </c>
    </row>
    <row r="26" spans="1:4">
      <c r="A26">
        <v>110024</v>
      </c>
      <c r="B26" s="1">
        <v>111024</v>
      </c>
      <c r="C26" t="s">
        <v>6611</v>
      </c>
      <c r="D26" t="s">
        <v>6615</v>
      </c>
    </row>
    <row r="27" spans="1:4">
      <c r="A27">
        <v>110025</v>
      </c>
      <c r="B27" s="1">
        <v>111025</v>
      </c>
      <c r="C27" t="s">
        <v>6620</v>
      </c>
      <c r="D27" t="s">
        <v>6645</v>
      </c>
    </row>
    <row r="28" spans="1:4">
      <c r="A28">
        <v>110026</v>
      </c>
      <c r="B28" s="1">
        <v>111026</v>
      </c>
      <c r="C28" t="s">
        <v>6621</v>
      </c>
      <c r="D28" t="s">
        <v>6646</v>
      </c>
    </row>
    <row r="29" spans="1:4">
      <c r="A29">
        <v>110027</v>
      </c>
      <c r="B29" s="1">
        <v>111027</v>
      </c>
      <c r="C29" t="s">
        <v>6647</v>
      </c>
      <c r="D29" t="s">
        <v>6651</v>
      </c>
    </row>
    <row r="30" spans="1:4">
      <c r="A30">
        <v>110028</v>
      </c>
      <c r="B30" s="1">
        <v>111028</v>
      </c>
      <c r="C30" t="s">
        <v>6648</v>
      </c>
      <c r="D30" t="s">
        <v>6652</v>
      </c>
    </row>
    <row r="31" spans="1:4">
      <c r="A31">
        <v>110029</v>
      </c>
      <c r="B31" s="1">
        <v>111029</v>
      </c>
      <c r="C31" t="s">
        <v>6649</v>
      </c>
      <c r="D31" t="s">
        <v>6653</v>
      </c>
    </row>
    <row r="32" spans="1:4">
      <c r="A32">
        <v>110030</v>
      </c>
      <c r="B32" s="1">
        <v>111030</v>
      </c>
      <c r="C32" t="s">
        <v>6650</v>
      </c>
      <c r="D32" t="s">
        <v>6654</v>
      </c>
    </row>
    <row r="33" spans="1:4">
      <c r="A33">
        <v>110031</v>
      </c>
      <c r="B33" s="1">
        <v>111031</v>
      </c>
      <c r="C33" t="s">
        <v>6655</v>
      </c>
      <c r="D33" t="s">
        <v>6657</v>
      </c>
    </row>
    <row r="34" spans="1:4">
      <c r="A34">
        <v>110032</v>
      </c>
      <c r="B34" s="1">
        <v>111032</v>
      </c>
      <c r="C34" t="s">
        <v>6656</v>
      </c>
      <c r="D34" t="s">
        <v>6658</v>
      </c>
    </row>
    <row r="35" spans="1:4">
      <c r="A35">
        <v>110033</v>
      </c>
      <c r="B35" s="1">
        <v>111033</v>
      </c>
      <c r="C35" t="s">
        <v>6662</v>
      </c>
      <c r="D35" t="s">
        <v>6659</v>
      </c>
    </row>
    <row r="36" spans="1:4">
      <c r="A36">
        <v>110034</v>
      </c>
      <c r="B36" s="1">
        <v>111034</v>
      </c>
      <c r="C36" t="s">
        <v>6663</v>
      </c>
      <c r="D36" t="s">
        <v>6660</v>
      </c>
    </row>
    <row r="37" spans="1:4">
      <c r="A37">
        <v>110035</v>
      </c>
      <c r="B37" s="1">
        <v>111035</v>
      </c>
      <c r="C37" t="s">
        <v>6664</v>
      </c>
      <c r="D37" t="s">
        <v>6661</v>
      </c>
    </row>
    <row r="38" spans="1:4">
      <c r="A38">
        <v>110036</v>
      </c>
      <c r="B38" s="1">
        <v>111036</v>
      </c>
      <c r="C38" t="s">
        <v>6665</v>
      </c>
      <c r="D38" t="s">
        <v>6669</v>
      </c>
    </row>
    <row r="39" spans="1:4">
      <c r="A39">
        <v>110037</v>
      </c>
      <c r="B39" s="1">
        <v>111037</v>
      </c>
      <c r="C39" t="s">
        <v>6666</v>
      </c>
      <c r="D39" t="s">
        <v>6670</v>
      </c>
    </row>
    <row r="40" spans="1:4">
      <c r="A40">
        <v>110038</v>
      </c>
      <c r="B40" s="1">
        <v>111038</v>
      </c>
      <c r="C40" t="s">
        <v>6667</v>
      </c>
      <c r="D40" t="s">
        <v>6671</v>
      </c>
    </row>
    <row r="41" spans="1:4">
      <c r="A41">
        <v>110039</v>
      </c>
      <c r="B41" s="1">
        <v>111039</v>
      </c>
      <c r="C41" t="s">
        <v>6668</v>
      </c>
      <c r="D41" t="s">
        <v>6672</v>
      </c>
    </row>
    <row r="42" spans="1:4">
      <c r="A42">
        <v>110040</v>
      </c>
      <c r="B42" s="1">
        <v>111040</v>
      </c>
      <c r="C42" t="s">
        <v>6675</v>
      </c>
      <c r="D42" t="s">
        <v>6673</v>
      </c>
    </row>
    <row r="43" spans="1:4">
      <c r="A43">
        <v>110041</v>
      </c>
      <c r="B43" s="1">
        <v>111041</v>
      </c>
      <c r="C43" t="s">
        <v>6676</v>
      </c>
      <c r="D43" t="s">
        <v>6674</v>
      </c>
    </row>
    <row r="44" spans="1:4">
      <c r="A44">
        <v>110042</v>
      </c>
      <c r="B44" s="1">
        <v>111042</v>
      </c>
      <c r="C44" t="s">
        <v>6677</v>
      </c>
      <c r="D44" t="s">
        <v>6679</v>
      </c>
    </row>
    <row r="45" spans="1:4">
      <c r="A45">
        <v>110043</v>
      </c>
      <c r="B45" s="1">
        <v>111043</v>
      </c>
      <c r="C45" t="s">
        <v>6678</v>
      </c>
      <c r="D45" t="s">
        <v>6680</v>
      </c>
    </row>
    <row r="46" spans="1:4">
      <c r="A46">
        <v>110044</v>
      </c>
      <c r="B46" s="1">
        <v>111044</v>
      </c>
      <c r="C46" t="s">
        <v>6683</v>
      </c>
      <c r="D46" t="s">
        <v>6681</v>
      </c>
    </row>
    <row r="47" spans="1:4">
      <c r="A47">
        <v>110045</v>
      </c>
      <c r="B47" s="1">
        <v>111045</v>
      </c>
      <c r="C47" t="s">
        <v>6684</v>
      </c>
      <c r="D47" t="s">
        <v>6682</v>
      </c>
    </row>
    <row r="48" spans="1:4">
      <c r="A48">
        <v>110046</v>
      </c>
      <c r="B48" s="1">
        <v>111046</v>
      </c>
      <c r="C48" t="s">
        <v>6686</v>
      </c>
      <c r="D48" t="s">
        <v>6685</v>
      </c>
    </row>
  </sheetData>
  <phoneticPr fontId="1" type="noConversion"/>
  <conditionalFormatting sqref="B3:B48">
    <cfRule type="duplicateValues" dxfId="3" priority="2"/>
  </conditionalFormatting>
  <conditionalFormatting sqref="B3:B48">
    <cfRule type="duplicateValues" dxfId="2" priority="1"/>
  </conditionalFormatting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2924-DA34-42CB-9689-6C3C551728F7}">
  <sheetPr codeName="Sheet48"/>
  <dimension ref="A1:H19"/>
  <sheetViews>
    <sheetView workbookViewId="0"/>
    <sheetView workbookViewId="1"/>
  </sheetViews>
  <sheetFormatPr defaultRowHeight="16.5"/>
  <cols>
    <col min="1" max="1" width="18.375" bestFit="1" customWidth="1"/>
    <col min="2" max="2" width="17.125" bestFit="1" customWidth="1"/>
    <col min="3" max="6" width="17.125" customWidth="1"/>
    <col min="7" max="7" width="18.75" bestFit="1" customWidth="1"/>
    <col min="8" max="8" width="14.625" bestFit="1" customWidth="1"/>
  </cols>
  <sheetData>
    <row r="1" spans="1:8" ht="17.25">
      <c r="A1" s="20" t="s">
        <v>3458</v>
      </c>
      <c r="B1" s="9" t="s">
        <v>4854</v>
      </c>
      <c r="C1" s="9" t="s">
        <v>4855</v>
      </c>
      <c r="D1" s="9" t="s">
        <v>4856</v>
      </c>
      <c r="E1" s="9" t="s">
        <v>4857</v>
      </c>
      <c r="F1" s="9" t="s">
        <v>5544</v>
      </c>
      <c r="G1" s="9" t="s">
        <v>4858</v>
      </c>
      <c r="H1" s="9" t="s">
        <v>4859</v>
      </c>
    </row>
    <row r="2" spans="1:8">
      <c r="A2" s="22" t="s">
        <v>15</v>
      </c>
      <c r="B2" s="37" t="s">
        <v>4860</v>
      </c>
      <c r="C2" s="37" t="s">
        <v>4861</v>
      </c>
      <c r="D2" s="37" t="s">
        <v>4862</v>
      </c>
      <c r="E2" s="37" t="s">
        <v>4863</v>
      </c>
      <c r="F2" s="37" t="s">
        <v>5545</v>
      </c>
      <c r="G2" s="37" t="s">
        <v>4864</v>
      </c>
      <c r="H2" s="37" t="s">
        <v>4865</v>
      </c>
    </row>
    <row r="3" spans="1:8">
      <c r="A3" t="s">
        <v>4866</v>
      </c>
      <c r="B3">
        <v>101101</v>
      </c>
      <c r="C3">
        <v>110001</v>
      </c>
      <c r="D3">
        <v>110002</v>
      </c>
      <c r="E3">
        <v>110003</v>
      </c>
      <c r="F3">
        <v>0</v>
      </c>
      <c r="G3" t="s">
        <v>4386</v>
      </c>
      <c r="H3">
        <v>5</v>
      </c>
    </row>
    <row r="4" spans="1:8">
      <c r="A4" t="s">
        <v>5542</v>
      </c>
      <c r="B4">
        <v>101102</v>
      </c>
      <c r="C4">
        <v>110004</v>
      </c>
      <c r="D4">
        <v>110005</v>
      </c>
      <c r="E4">
        <v>0</v>
      </c>
      <c r="F4">
        <v>0</v>
      </c>
      <c r="G4" t="s">
        <v>4387</v>
      </c>
      <c r="H4">
        <v>5</v>
      </c>
    </row>
    <row r="5" spans="1:8">
      <c r="A5" t="s">
        <v>5543</v>
      </c>
      <c r="B5">
        <v>101103</v>
      </c>
      <c r="C5">
        <v>110006</v>
      </c>
      <c r="D5">
        <v>110007</v>
      </c>
      <c r="E5">
        <v>110008</v>
      </c>
      <c r="F5">
        <v>110009</v>
      </c>
      <c r="G5" t="s">
        <v>4388</v>
      </c>
      <c r="H5">
        <v>5</v>
      </c>
    </row>
    <row r="6" spans="1:8">
      <c r="A6" t="s">
        <v>6569</v>
      </c>
      <c r="B6">
        <v>101104</v>
      </c>
      <c r="C6">
        <v>110010</v>
      </c>
      <c r="D6">
        <v>110011</v>
      </c>
      <c r="E6">
        <v>110012</v>
      </c>
      <c r="F6">
        <v>110013</v>
      </c>
      <c r="G6" t="s">
        <v>6570</v>
      </c>
      <c r="H6">
        <v>5</v>
      </c>
    </row>
    <row r="7" spans="1:8">
      <c r="A7" t="s">
        <v>6575</v>
      </c>
      <c r="B7">
        <v>101105</v>
      </c>
      <c r="C7">
        <v>110014</v>
      </c>
      <c r="D7">
        <v>110015</v>
      </c>
      <c r="E7">
        <v>110016</v>
      </c>
      <c r="F7">
        <v>110017</v>
      </c>
      <c r="G7" t="s">
        <v>4386</v>
      </c>
      <c r="H7">
        <v>5</v>
      </c>
    </row>
    <row r="8" spans="1:8">
      <c r="A8" t="s">
        <v>6576</v>
      </c>
      <c r="B8">
        <v>101106</v>
      </c>
      <c r="C8">
        <v>110018</v>
      </c>
      <c r="D8">
        <v>0</v>
      </c>
      <c r="E8">
        <v>0</v>
      </c>
      <c r="F8">
        <v>0</v>
      </c>
      <c r="G8" t="s">
        <v>4387</v>
      </c>
      <c r="H8">
        <v>5</v>
      </c>
    </row>
    <row r="9" spans="1:8">
      <c r="A9" t="s">
        <v>6577</v>
      </c>
      <c r="B9">
        <v>101107</v>
      </c>
      <c r="C9">
        <v>110019</v>
      </c>
      <c r="D9">
        <v>110020</v>
      </c>
      <c r="E9">
        <v>0</v>
      </c>
      <c r="F9">
        <v>0</v>
      </c>
      <c r="G9" t="s">
        <v>4388</v>
      </c>
      <c r="H9">
        <v>5</v>
      </c>
    </row>
    <row r="10" spans="1:8">
      <c r="A10" t="s">
        <v>6578</v>
      </c>
      <c r="B10">
        <v>101108</v>
      </c>
      <c r="C10">
        <v>110021</v>
      </c>
      <c r="D10">
        <v>110022</v>
      </c>
      <c r="E10">
        <v>110023</v>
      </c>
      <c r="F10">
        <v>110024</v>
      </c>
      <c r="G10" t="s">
        <v>6570</v>
      </c>
      <c r="H10">
        <v>5</v>
      </c>
    </row>
    <row r="11" spans="1:8">
      <c r="A11" t="s">
        <v>6579</v>
      </c>
      <c r="B11">
        <v>101109</v>
      </c>
      <c r="C11">
        <v>110025</v>
      </c>
      <c r="D11">
        <v>110026</v>
      </c>
      <c r="E11">
        <v>0</v>
      </c>
      <c r="F11">
        <v>0</v>
      </c>
      <c r="G11" t="s">
        <v>4386</v>
      </c>
      <c r="H11">
        <v>5</v>
      </c>
    </row>
    <row r="12" spans="1:8">
      <c r="A12" t="s">
        <v>6580</v>
      </c>
      <c r="B12">
        <v>101110</v>
      </c>
      <c r="C12">
        <v>110027</v>
      </c>
      <c r="D12">
        <v>110028</v>
      </c>
      <c r="E12">
        <v>110029</v>
      </c>
      <c r="F12">
        <v>110030</v>
      </c>
      <c r="G12" t="s">
        <v>4387</v>
      </c>
      <c r="H12">
        <v>5</v>
      </c>
    </row>
    <row r="13" spans="1:8">
      <c r="A13" t="s">
        <v>6581</v>
      </c>
      <c r="B13">
        <v>101111</v>
      </c>
      <c r="C13">
        <v>110031</v>
      </c>
      <c r="D13">
        <v>110032</v>
      </c>
      <c r="E13">
        <v>0</v>
      </c>
      <c r="F13">
        <v>0</v>
      </c>
      <c r="G13" t="s">
        <v>4388</v>
      </c>
      <c r="H13">
        <v>5</v>
      </c>
    </row>
    <row r="14" spans="1:8">
      <c r="A14" t="s">
        <v>6582</v>
      </c>
      <c r="B14">
        <v>101112</v>
      </c>
      <c r="C14">
        <v>110033</v>
      </c>
      <c r="D14">
        <v>110034</v>
      </c>
      <c r="E14">
        <v>110035</v>
      </c>
      <c r="F14">
        <v>0</v>
      </c>
      <c r="G14" t="s">
        <v>6570</v>
      </c>
      <c r="H14">
        <v>5</v>
      </c>
    </row>
    <row r="15" spans="1:8">
      <c r="A15" t="s">
        <v>6583</v>
      </c>
      <c r="B15">
        <v>101113</v>
      </c>
      <c r="C15">
        <v>110036</v>
      </c>
      <c r="D15">
        <v>110037</v>
      </c>
      <c r="E15">
        <v>110038</v>
      </c>
      <c r="F15">
        <v>110039</v>
      </c>
      <c r="G15" t="s">
        <v>4386</v>
      </c>
      <c r="H15">
        <v>5</v>
      </c>
    </row>
    <row r="16" spans="1:8">
      <c r="A16" t="s">
        <v>6584</v>
      </c>
      <c r="B16">
        <v>101114</v>
      </c>
      <c r="C16">
        <v>110040</v>
      </c>
      <c r="D16">
        <v>110041</v>
      </c>
      <c r="E16">
        <v>0</v>
      </c>
      <c r="F16">
        <v>0</v>
      </c>
      <c r="G16" t="s">
        <v>4387</v>
      </c>
      <c r="H16">
        <v>5</v>
      </c>
    </row>
    <row r="17" spans="1:8">
      <c r="A17" t="s">
        <v>6585</v>
      </c>
      <c r="B17">
        <v>101115</v>
      </c>
      <c r="C17">
        <v>110042</v>
      </c>
      <c r="D17">
        <v>110043</v>
      </c>
      <c r="E17">
        <v>0</v>
      </c>
      <c r="F17">
        <v>0</v>
      </c>
      <c r="G17" t="s">
        <v>4388</v>
      </c>
      <c r="H17">
        <v>5</v>
      </c>
    </row>
    <row r="18" spans="1:8">
      <c r="A18" t="s">
        <v>6644</v>
      </c>
      <c r="B18">
        <v>101116</v>
      </c>
      <c r="C18">
        <v>110044</v>
      </c>
      <c r="D18">
        <v>110045</v>
      </c>
      <c r="E18">
        <v>0</v>
      </c>
      <c r="F18">
        <v>0</v>
      </c>
      <c r="G18" t="s">
        <v>6570</v>
      </c>
      <c r="H18">
        <v>5</v>
      </c>
    </row>
    <row r="19" spans="1:8">
      <c r="A19" t="s">
        <v>6586</v>
      </c>
      <c r="B19">
        <v>101117</v>
      </c>
      <c r="C19">
        <v>110046</v>
      </c>
      <c r="D19">
        <v>0</v>
      </c>
      <c r="E19">
        <v>0</v>
      </c>
      <c r="F19">
        <v>0</v>
      </c>
      <c r="G19" t="s">
        <v>4386</v>
      </c>
      <c r="H19">
        <v>5</v>
      </c>
    </row>
  </sheetData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572-5CB3-41EF-8778-A6AA74F98D87}">
  <sheetPr codeName="Sheet49"/>
  <dimension ref="A1:J19"/>
  <sheetViews>
    <sheetView workbookViewId="0"/>
    <sheetView workbookViewId="1"/>
  </sheetViews>
  <sheetFormatPr defaultRowHeight="16.5"/>
  <cols>
    <col min="1" max="1" width="16.5" bestFit="1" customWidth="1"/>
    <col min="2" max="2" width="17.875" bestFit="1" customWidth="1"/>
    <col min="3" max="3" width="14" bestFit="1" customWidth="1"/>
    <col min="4" max="4" width="17.875" bestFit="1" customWidth="1"/>
    <col min="5" max="5" width="17.625" bestFit="1" customWidth="1"/>
    <col min="6" max="6" width="18.75" bestFit="1" customWidth="1"/>
    <col min="7" max="7" width="19.125" bestFit="1" customWidth="1"/>
    <col min="8" max="8" width="20.375" bestFit="1" customWidth="1"/>
    <col min="9" max="9" width="21.5" bestFit="1" customWidth="1"/>
    <col min="10" max="10" width="21.875" bestFit="1" customWidth="1"/>
  </cols>
  <sheetData>
    <row r="1" spans="1:10">
      <c r="A1" s="9" t="s">
        <v>2242</v>
      </c>
      <c r="B1" s="9" t="s">
        <v>2243</v>
      </c>
      <c r="C1" s="9" t="s">
        <v>2244</v>
      </c>
      <c r="D1" s="9" t="s">
        <v>2245</v>
      </c>
      <c r="E1" s="9" t="s">
        <v>2246</v>
      </c>
      <c r="F1" s="9" t="s">
        <v>2247</v>
      </c>
      <c r="G1" s="9" t="s">
        <v>2248</v>
      </c>
      <c r="H1" s="9" t="s">
        <v>2249</v>
      </c>
      <c r="I1" s="9" t="s">
        <v>2250</v>
      </c>
      <c r="J1" s="9" t="s">
        <v>2251</v>
      </c>
    </row>
    <row r="2" spans="1:10">
      <c r="A2" s="37" t="s">
        <v>3784</v>
      </c>
      <c r="B2" s="37" t="s">
        <v>3785</v>
      </c>
      <c r="C2" s="37" t="s">
        <v>3786</v>
      </c>
      <c r="D2" s="37" t="s">
        <v>3787</v>
      </c>
      <c r="E2" s="37" t="s">
        <v>3789</v>
      </c>
      <c r="F2" s="37" t="s">
        <v>3788</v>
      </c>
      <c r="G2" s="37" t="s">
        <v>3790</v>
      </c>
      <c r="H2" s="37" t="s">
        <v>3791</v>
      </c>
      <c r="I2" s="37" t="s">
        <v>3792</v>
      </c>
      <c r="J2" s="37" t="s">
        <v>3793</v>
      </c>
    </row>
    <row r="3" spans="1:10">
      <c r="A3">
        <v>1</v>
      </c>
      <c r="B3" t="s">
        <v>2252</v>
      </c>
      <c r="C3">
        <v>101</v>
      </c>
      <c r="D3">
        <v>10</v>
      </c>
      <c r="E3" t="s">
        <v>2253</v>
      </c>
      <c r="F3" t="s">
        <v>2254</v>
      </c>
      <c r="G3">
        <v>10</v>
      </c>
      <c r="H3" t="s">
        <v>2253</v>
      </c>
      <c r="I3" t="s">
        <v>2254</v>
      </c>
      <c r="J3">
        <v>1</v>
      </c>
    </row>
    <row r="4" spans="1:10">
      <c r="A4">
        <v>1</v>
      </c>
      <c r="B4" t="s">
        <v>2252</v>
      </c>
      <c r="C4">
        <v>102</v>
      </c>
      <c r="D4">
        <v>11</v>
      </c>
      <c r="E4" t="s">
        <v>2253</v>
      </c>
      <c r="F4" t="s">
        <v>2255</v>
      </c>
      <c r="G4">
        <v>10</v>
      </c>
      <c r="H4" t="s">
        <v>2256</v>
      </c>
      <c r="I4" t="s">
        <v>508</v>
      </c>
      <c r="J4">
        <v>10</v>
      </c>
    </row>
    <row r="5" spans="1:10">
      <c r="A5">
        <v>1</v>
      </c>
      <c r="B5" t="s">
        <v>2252</v>
      </c>
      <c r="C5">
        <v>103</v>
      </c>
      <c r="D5">
        <v>12</v>
      </c>
      <c r="E5" t="s">
        <v>2253</v>
      </c>
      <c r="F5" t="s">
        <v>2257</v>
      </c>
      <c r="G5">
        <v>10</v>
      </c>
      <c r="H5" t="s">
        <v>2253</v>
      </c>
      <c r="I5" t="s">
        <v>2255</v>
      </c>
      <c r="J5">
        <v>1</v>
      </c>
    </row>
    <row r="6" spans="1:10">
      <c r="A6">
        <v>1</v>
      </c>
      <c r="B6" t="s">
        <v>2252</v>
      </c>
      <c r="C6">
        <v>104</v>
      </c>
      <c r="D6">
        <v>13</v>
      </c>
      <c r="E6" t="s">
        <v>2253</v>
      </c>
      <c r="F6" t="s">
        <v>2259</v>
      </c>
      <c r="G6">
        <v>10</v>
      </c>
      <c r="H6" t="s">
        <v>2256</v>
      </c>
      <c r="I6" t="s">
        <v>508</v>
      </c>
      <c r="J6">
        <v>10</v>
      </c>
    </row>
    <row r="7" spans="1:10">
      <c r="A7">
        <v>1</v>
      </c>
      <c r="B7" t="s">
        <v>2258</v>
      </c>
      <c r="C7">
        <v>10101001</v>
      </c>
      <c r="D7">
        <v>5</v>
      </c>
      <c r="E7" t="s">
        <v>2253</v>
      </c>
      <c r="F7" t="s">
        <v>2254</v>
      </c>
      <c r="G7">
        <v>1</v>
      </c>
      <c r="H7" t="s">
        <v>2253</v>
      </c>
      <c r="I7" t="s">
        <v>2254</v>
      </c>
      <c r="J7">
        <v>1</v>
      </c>
    </row>
    <row r="8" spans="1:10">
      <c r="A8">
        <v>1</v>
      </c>
      <c r="B8" t="s">
        <v>2258</v>
      </c>
      <c r="C8">
        <v>10101002</v>
      </c>
      <c r="D8">
        <v>6</v>
      </c>
      <c r="E8" t="s">
        <v>2253</v>
      </c>
      <c r="F8" t="s">
        <v>2255</v>
      </c>
      <c r="G8">
        <v>2</v>
      </c>
      <c r="H8" t="s">
        <v>2256</v>
      </c>
      <c r="I8" t="s">
        <v>508</v>
      </c>
      <c r="J8">
        <v>1</v>
      </c>
    </row>
    <row r="9" spans="1:10">
      <c r="A9">
        <v>1</v>
      </c>
      <c r="B9" t="s">
        <v>2258</v>
      </c>
      <c r="C9">
        <v>10101003</v>
      </c>
      <c r="D9">
        <v>7</v>
      </c>
      <c r="E9" t="s">
        <v>2253</v>
      </c>
      <c r="F9" t="s">
        <v>2257</v>
      </c>
      <c r="G9">
        <v>3</v>
      </c>
      <c r="H9" t="s">
        <v>2253</v>
      </c>
      <c r="I9" t="s">
        <v>2255</v>
      </c>
      <c r="J9">
        <v>1</v>
      </c>
    </row>
    <row r="10" spans="1:10">
      <c r="A10">
        <v>1</v>
      </c>
      <c r="B10" t="s">
        <v>2258</v>
      </c>
      <c r="C10">
        <v>10101004</v>
      </c>
      <c r="D10">
        <v>8</v>
      </c>
      <c r="E10" t="s">
        <v>2253</v>
      </c>
      <c r="F10" t="s">
        <v>2259</v>
      </c>
      <c r="G10">
        <v>4</v>
      </c>
      <c r="H10" t="s">
        <v>2256</v>
      </c>
      <c r="I10" t="s">
        <v>508</v>
      </c>
      <c r="J10">
        <v>1</v>
      </c>
    </row>
    <row r="11" spans="1:10">
      <c r="A11">
        <v>1</v>
      </c>
      <c r="B11" t="s">
        <v>2258</v>
      </c>
      <c r="C11">
        <v>10101005</v>
      </c>
      <c r="D11">
        <v>9</v>
      </c>
      <c r="E11" t="s">
        <v>2253</v>
      </c>
      <c r="F11" t="s">
        <v>2254</v>
      </c>
      <c r="G11">
        <v>5</v>
      </c>
      <c r="H11" t="s">
        <v>2253</v>
      </c>
      <c r="I11" t="s">
        <v>2257</v>
      </c>
      <c r="J11">
        <v>1</v>
      </c>
    </row>
    <row r="12" spans="1:10">
      <c r="A12">
        <v>1</v>
      </c>
      <c r="B12" t="s">
        <v>2258</v>
      </c>
      <c r="C12">
        <v>10101006</v>
      </c>
      <c r="D12">
        <v>10</v>
      </c>
      <c r="E12" t="s">
        <v>2253</v>
      </c>
      <c r="F12" t="s">
        <v>2255</v>
      </c>
      <c r="G12">
        <v>6</v>
      </c>
      <c r="H12" t="s">
        <v>2256</v>
      </c>
      <c r="I12" t="s">
        <v>508</v>
      </c>
      <c r="J12">
        <v>1</v>
      </c>
    </row>
    <row r="13" spans="1:10">
      <c r="A13">
        <v>1</v>
      </c>
      <c r="B13" t="s">
        <v>2258</v>
      </c>
      <c r="C13">
        <v>10101007</v>
      </c>
      <c r="D13">
        <v>11</v>
      </c>
      <c r="E13" t="s">
        <v>2253</v>
      </c>
      <c r="F13" t="s">
        <v>2257</v>
      </c>
      <c r="G13">
        <v>7</v>
      </c>
      <c r="H13" t="s">
        <v>2253</v>
      </c>
      <c r="I13" t="s">
        <v>2259</v>
      </c>
      <c r="J13">
        <v>1</v>
      </c>
    </row>
    <row r="14" spans="1:10">
      <c r="A14">
        <v>1</v>
      </c>
      <c r="B14" t="s">
        <v>2258</v>
      </c>
      <c r="C14">
        <v>10101008</v>
      </c>
      <c r="D14">
        <v>12</v>
      </c>
      <c r="E14" t="s">
        <v>2253</v>
      </c>
      <c r="F14" t="s">
        <v>2259</v>
      </c>
      <c r="G14">
        <v>8</v>
      </c>
      <c r="H14" t="s">
        <v>2256</v>
      </c>
      <c r="I14" t="s">
        <v>508</v>
      </c>
      <c r="J14">
        <v>1</v>
      </c>
    </row>
    <row r="15" spans="1:10">
      <c r="A15">
        <v>1</v>
      </c>
      <c r="B15" t="s">
        <v>2258</v>
      </c>
      <c r="C15">
        <v>10101009</v>
      </c>
      <c r="D15">
        <v>13</v>
      </c>
      <c r="E15" t="s">
        <v>2253</v>
      </c>
      <c r="F15" t="s">
        <v>2257</v>
      </c>
      <c r="G15">
        <v>9</v>
      </c>
      <c r="H15" t="s">
        <v>2253</v>
      </c>
      <c r="I15" t="s">
        <v>2257</v>
      </c>
      <c r="J15">
        <v>1</v>
      </c>
    </row>
    <row r="16" spans="1:10">
      <c r="A16">
        <v>1</v>
      </c>
      <c r="B16" t="s">
        <v>2258</v>
      </c>
      <c r="C16">
        <v>10101010</v>
      </c>
      <c r="D16">
        <v>14</v>
      </c>
      <c r="E16" t="s">
        <v>2253</v>
      </c>
      <c r="F16" t="s">
        <v>2257</v>
      </c>
      <c r="G16">
        <v>10</v>
      </c>
      <c r="H16" t="s">
        <v>2253</v>
      </c>
      <c r="I16" t="s">
        <v>2257</v>
      </c>
      <c r="J16">
        <v>1</v>
      </c>
    </row>
    <row r="17" spans="1:10">
      <c r="A17">
        <v>2</v>
      </c>
      <c r="B17" t="s">
        <v>2258</v>
      </c>
      <c r="C17">
        <v>10110001</v>
      </c>
      <c r="D17">
        <v>12</v>
      </c>
      <c r="E17" t="s">
        <v>2253</v>
      </c>
      <c r="F17" t="s">
        <v>2259</v>
      </c>
      <c r="G17">
        <v>8</v>
      </c>
      <c r="H17" t="s">
        <v>2256</v>
      </c>
      <c r="I17" t="s">
        <v>508</v>
      </c>
      <c r="J17">
        <v>1</v>
      </c>
    </row>
    <row r="18" spans="1:10">
      <c r="A18">
        <v>2</v>
      </c>
      <c r="B18" t="s">
        <v>2258</v>
      </c>
      <c r="C18">
        <v>10110002</v>
      </c>
      <c r="D18">
        <v>13</v>
      </c>
      <c r="E18" t="s">
        <v>2253</v>
      </c>
      <c r="F18" t="s">
        <v>2257</v>
      </c>
      <c r="G18">
        <v>9</v>
      </c>
      <c r="H18" t="s">
        <v>2253</v>
      </c>
      <c r="I18" t="s">
        <v>2257</v>
      </c>
      <c r="J18">
        <v>1</v>
      </c>
    </row>
    <row r="19" spans="1:10">
      <c r="A19">
        <v>2</v>
      </c>
      <c r="B19" t="s">
        <v>2258</v>
      </c>
      <c r="C19">
        <v>10110003</v>
      </c>
      <c r="D19">
        <v>14</v>
      </c>
      <c r="E19" t="s">
        <v>2253</v>
      </c>
      <c r="F19" t="s">
        <v>2257</v>
      </c>
      <c r="G19">
        <v>10</v>
      </c>
      <c r="H19" t="s">
        <v>2253</v>
      </c>
      <c r="I19" t="s">
        <v>2257</v>
      </c>
      <c r="J19">
        <v>1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E953-B0F2-4CA5-86DA-32C9B3FCE15C}">
  <sheetPr codeName="Sheet50"/>
  <dimension ref="A1:L14"/>
  <sheetViews>
    <sheetView workbookViewId="0"/>
    <sheetView workbookViewId="1"/>
  </sheetViews>
  <sheetFormatPr defaultRowHeight="16.5"/>
  <cols>
    <col min="1" max="1" width="12" customWidth="1"/>
    <col min="2" max="3" width="15" bestFit="1" customWidth="1"/>
    <col min="4" max="4" width="16.75" bestFit="1" customWidth="1"/>
    <col min="5" max="5" width="24" bestFit="1" customWidth="1"/>
    <col min="6" max="6" width="23.75" bestFit="1" customWidth="1"/>
    <col min="7" max="7" width="24" bestFit="1" customWidth="1"/>
    <col min="8" max="8" width="23.75" bestFit="1" customWidth="1"/>
    <col min="9" max="10" width="20.25" bestFit="1" customWidth="1"/>
    <col min="12" max="12" width="22.5" customWidth="1"/>
  </cols>
  <sheetData>
    <row r="1" spans="1:12">
      <c r="A1" s="9" t="s">
        <v>2260</v>
      </c>
      <c r="B1" s="9" t="s">
        <v>2261</v>
      </c>
      <c r="C1" s="9" t="s">
        <v>2262</v>
      </c>
      <c r="D1" s="9" t="s">
        <v>2263</v>
      </c>
      <c r="E1" s="9" t="s">
        <v>2267</v>
      </c>
      <c r="F1" s="9" t="s">
        <v>2264</v>
      </c>
      <c r="G1" s="9" t="s">
        <v>2268</v>
      </c>
      <c r="H1" s="9" t="s">
        <v>2265</v>
      </c>
      <c r="I1" s="9" t="s">
        <v>2266</v>
      </c>
      <c r="J1" s="9" t="s">
        <v>5814</v>
      </c>
    </row>
    <row r="2" spans="1:12">
      <c r="A2" s="19" t="s">
        <v>3794</v>
      </c>
      <c r="B2" s="19" t="s">
        <v>3795</v>
      </c>
      <c r="C2" s="19" t="s">
        <v>3796</v>
      </c>
      <c r="D2" s="19" t="s">
        <v>3797</v>
      </c>
      <c r="E2" s="19" t="s">
        <v>3798</v>
      </c>
      <c r="F2" s="19" t="s">
        <v>3799</v>
      </c>
      <c r="G2" s="19" t="s">
        <v>3800</v>
      </c>
      <c r="H2" s="19" t="s">
        <v>3801</v>
      </c>
      <c r="I2" s="19" t="s">
        <v>3802</v>
      </c>
      <c r="J2" s="19" t="s">
        <v>5815</v>
      </c>
    </row>
    <row r="3" spans="1:12">
      <c r="A3">
        <v>10501</v>
      </c>
      <c r="B3">
        <v>0</v>
      </c>
      <c r="C3">
        <v>0</v>
      </c>
      <c r="D3">
        <v>0</v>
      </c>
      <c r="E3" t="s">
        <v>782</v>
      </c>
      <c r="F3">
        <v>0</v>
      </c>
      <c r="G3" t="s">
        <v>4535</v>
      </c>
      <c r="H3">
        <v>0</v>
      </c>
      <c r="I3">
        <v>1</v>
      </c>
      <c r="J3">
        <v>0</v>
      </c>
      <c r="K3">
        <v>10501</v>
      </c>
      <c r="L3" s="8" t="s">
        <v>1312</v>
      </c>
    </row>
    <row r="4" spans="1:12">
      <c r="A4">
        <v>10101</v>
      </c>
      <c r="B4">
        <v>10501</v>
      </c>
      <c r="C4">
        <v>0</v>
      </c>
      <c r="D4">
        <v>0</v>
      </c>
      <c r="E4" t="s">
        <v>4535</v>
      </c>
      <c r="F4">
        <v>0</v>
      </c>
      <c r="G4" t="s">
        <v>4535</v>
      </c>
      <c r="H4">
        <v>0</v>
      </c>
      <c r="I4">
        <v>1</v>
      </c>
      <c r="J4">
        <v>1</v>
      </c>
      <c r="K4">
        <v>10101</v>
      </c>
      <c r="L4" s="8" t="s">
        <v>1313</v>
      </c>
    </row>
    <row r="5" spans="1:12">
      <c r="A5">
        <v>10401</v>
      </c>
      <c r="B5">
        <v>10501</v>
      </c>
      <c r="C5">
        <v>0</v>
      </c>
      <c r="D5">
        <v>0</v>
      </c>
      <c r="E5" t="s">
        <v>782</v>
      </c>
      <c r="F5">
        <v>0</v>
      </c>
      <c r="G5" t="s">
        <v>4535</v>
      </c>
      <c r="H5">
        <v>0</v>
      </c>
      <c r="I5">
        <v>1</v>
      </c>
      <c r="J5">
        <v>2</v>
      </c>
      <c r="K5">
        <v>10401</v>
      </c>
      <c r="L5" s="8" t="s">
        <v>1314</v>
      </c>
    </row>
    <row r="6" spans="1:12">
      <c r="A6">
        <v>10301</v>
      </c>
      <c r="B6">
        <v>10501</v>
      </c>
      <c r="C6">
        <v>0</v>
      </c>
      <c r="D6">
        <v>0</v>
      </c>
      <c r="E6" t="s">
        <v>782</v>
      </c>
      <c r="F6">
        <v>0</v>
      </c>
      <c r="G6" t="s">
        <v>4535</v>
      </c>
      <c r="H6">
        <v>0</v>
      </c>
      <c r="I6">
        <v>1</v>
      </c>
      <c r="J6">
        <v>3</v>
      </c>
      <c r="K6">
        <v>10301</v>
      </c>
      <c r="L6" s="8" t="s">
        <v>1315</v>
      </c>
    </row>
    <row r="7" spans="1:12">
      <c r="A7">
        <v>10502</v>
      </c>
      <c r="B7">
        <v>10101</v>
      </c>
      <c r="C7">
        <v>0</v>
      </c>
      <c r="D7">
        <v>0</v>
      </c>
      <c r="E7" t="s">
        <v>783</v>
      </c>
      <c r="F7">
        <v>0</v>
      </c>
      <c r="G7" t="s">
        <v>4535</v>
      </c>
      <c r="H7">
        <v>0</v>
      </c>
      <c r="I7">
        <v>1</v>
      </c>
      <c r="J7">
        <v>4</v>
      </c>
      <c r="K7">
        <v>10502</v>
      </c>
      <c r="L7" s="8" t="s">
        <v>1316</v>
      </c>
    </row>
    <row r="8" spans="1:12">
      <c r="A8">
        <v>10601</v>
      </c>
      <c r="B8">
        <v>10101</v>
      </c>
      <c r="C8">
        <v>0</v>
      </c>
      <c r="D8">
        <v>0</v>
      </c>
      <c r="E8" t="s">
        <v>784</v>
      </c>
      <c r="F8">
        <v>0</v>
      </c>
      <c r="G8" t="s">
        <v>4535</v>
      </c>
      <c r="H8">
        <v>0</v>
      </c>
      <c r="I8">
        <v>1</v>
      </c>
      <c r="J8">
        <v>5</v>
      </c>
      <c r="K8">
        <v>10601</v>
      </c>
      <c r="L8" s="8" t="s">
        <v>1317</v>
      </c>
    </row>
    <row r="9" spans="1:12">
      <c r="A9">
        <v>10201</v>
      </c>
      <c r="B9">
        <v>10101</v>
      </c>
      <c r="C9">
        <v>10401</v>
      </c>
      <c r="D9">
        <v>0</v>
      </c>
      <c r="E9" t="s">
        <v>783</v>
      </c>
      <c r="F9">
        <v>0</v>
      </c>
      <c r="G9" t="s">
        <v>4535</v>
      </c>
      <c r="H9">
        <v>0</v>
      </c>
      <c r="I9">
        <v>1</v>
      </c>
      <c r="J9">
        <v>6</v>
      </c>
      <c r="K9">
        <v>10201</v>
      </c>
      <c r="L9" s="8" t="s">
        <v>1318</v>
      </c>
    </row>
    <row r="10" spans="1:12">
      <c r="A10">
        <v>10402</v>
      </c>
      <c r="B10">
        <v>10401</v>
      </c>
      <c r="C10">
        <v>0</v>
      </c>
      <c r="D10">
        <v>0</v>
      </c>
      <c r="E10" t="s">
        <v>783</v>
      </c>
      <c r="F10">
        <v>0</v>
      </c>
      <c r="G10" t="s">
        <v>4535</v>
      </c>
      <c r="H10">
        <v>0</v>
      </c>
      <c r="I10">
        <v>1</v>
      </c>
      <c r="J10">
        <v>7</v>
      </c>
      <c r="K10">
        <v>10402</v>
      </c>
      <c r="L10" s="8" t="s">
        <v>1320</v>
      </c>
    </row>
    <row r="11" spans="1:12">
      <c r="A11">
        <v>10202</v>
      </c>
      <c r="B11">
        <v>10401</v>
      </c>
      <c r="C11">
        <v>0</v>
      </c>
      <c r="D11">
        <v>0</v>
      </c>
      <c r="E11" t="s">
        <v>784</v>
      </c>
      <c r="F11">
        <v>0</v>
      </c>
      <c r="G11" t="s">
        <v>4535</v>
      </c>
      <c r="H11">
        <v>0</v>
      </c>
      <c r="I11">
        <v>1</v>
      </c>
      <c r="J11">
        <v>8</v>
      </c>
      <c r="K11">
        <v>10202</v>
      </c>
      <c r="L11" s="8" t="s">
        <v>1319</v>
      </c>
    </row>
    <row r="12" spans="1:12">
      <c r="A12">
        <v>10102</v>
      </c>
      <c r="B12">
        <v>10401</v>
      </c>
      <c r="C12">
        <v>10301</v>
      </c>
      <c r="D12">
        <v>0</v>
      </c>
      <c r="E12" t="s">
        <v>782</v>
      </c>
      <c r="F12">
        <v>0</v>
      </c>
      <c r="G12" t="s">
        <v>4535</v>
      </c>
      <c r="H12">
        <v>0</v>
      </c>
      <c r="I12">
        <v>1</v>
      </c>
      <c r="J12">
        <v>9</v>
      </c>
      <c r="K12">
        <v>10102</v>
      </c>
      <c r="L12" s="8" t="s">
        <v>1321</v>
      </c>
    </row>
    <row r="13" spans="1:12">
      <c r="A13">
        <v>10302</v>
      </c>
      <c r="B13">
        <v>10301</v>
      </c>
      <c r="C13">
        <v>0</v>
      </c>
      <c r="D13">
        <v>0</v>
      </c>
      <c r="E13" t="s">
        <v>783</v>
      </c>
      <c r="F13">
        <v>0</v>
      </c>
      <c r="G13" t="s">
        <v>4535</v>
      </c>
      <c r="H13">
        <v>0</v>
      </c>
      <c r="I13">
        <v>1</v>
      </c>
      <c r="J13">
        <v>10</v>
      </c>
      <c r="K13">
        <v>10302</v>
      </c>
      <c r="L13" s="8" t="s">
        <v>1322</v>
      </c>
    </row>
    <row r="14" spans="1:12">
      <c r="A14">
        <v>10303</v>
      </c>
      <c r="B14">
        <v>10301</v>
      </c>
      <c r="C14">
        <v>0</v>
      </c>
      <c r="D14">
        <v>0</v>
      </c>
      <c r="E14" t="s">
        <v>784</v>
      </c>
      <c r="F14">
        <v>0</v>
      </c>
      <c r="G14" t="s">
        <v>4535</v>
      </c>
      <c r="H14">
        <v>0</v>
      </c>
      <c r="I14">
        <v>1</v>
      </c>
      <c r="J14">
        <v>11</v>
      </c>
      <c r="K14">
        <v>10303</v>
      </c>
      <c r="L14" s="8" t="s">
        <v>1323</v>
      </c>
    </row>
  </sheetData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7828-1BE8-43C6-A549-2CEF4A926121}">
  <sheetPr codeName="Sheet51"/>
  <dimension ref="A1:F28"/>
  <sheetViews>
    <sheetView workbookViewId="0"/>
    <sheetView workbookViewId="1"/>
  </sheetViews>
  <sheetFormatPr defaultRowHeight="16.5"/>
  <cols>
    <col min="1" max="1" width="14.125" customWidth="1"/>
    <col min="2" max="2" width="20.75" bestFit="1" customWidth="1"/>
    <col min="3" max="3" width="18.625" bestFit="1" customWidth="1"/>
    <col min="4" max="4" width="11.875" bestFit="1" customWidth="1"/>
    <col min="5" max="5" width="168.875" bestFit="1" customWidth="1"/>
    <col min="6" max="6" width="33" bestFit="1" customWidth="1"/>
  </cols>
  <sheetData>
    <row r="1" spans="1:6">
      <c r="A1" s="44" t="s">
        <v>738</v>
      </c>
      <c r="B1" s="44" t="s">
        <v>2290</v>
      </c>
      <c r="C1" s="44" t="s">
        <v>2291</v>
      </c>
      <c r="D1" s="44" t="s">
        <v>2292</v>
      </c>
      <c r="E1" s="44" t="s">
        <v>19</v>
      </c>
      <c r="F1" s="44" t="s">
        <v>2293</v>
      </c>
    </row>
    <row r="2" spans="1:6">
      <c r="A2" s="19" t="s">
        <v>3821</v>
      </c>
      <c r="B2" s="19" t="s">
        <v>3826</v>
      </c>
      <c r="C2" s="19" t="s">
        <v>3822</v>
      </c>
      <c r="D2" s="19" t="s">
        <v>3823</v>
      </c>
      <c r="E2" s="19" t="s">
        <v>3824</v>
      </c>
      <c r="F2" s="19" t="s">
        <v>3825</v>
      </c>
    </row>
    <row r="3" spans="1:6">
      <c r="A3">
        <v>0</v>
      </c>
      <c r="B3" t="s">
        <v>2294</v>
      </c>
      <c r="C3" t="s">
        <v>2294</v>
      </c>
      <c r="E3" t="s">
        <v>2295</v>
      </c>
      <c r="F3">
        <v>0</v>
      </c>
    </row>
    <row r="4" spans="1:6">
      <c r="A4">
        <v>1</v>
      </c>
      <c r="B4" t="s">
        <v>2296</v>
      </c>
      <c r="C4" t="s">
        <v>2297</v>
      </c>
      <c r="E4" t="s">
        <v>2298</v>
      </c>
      <c r="F4">
        <v>1500</v>
      </c>
    </row>
    <row r="5" spans="1:6">
      <c r="A5">
        <v>2</v>
      </c>
      <c r="B5" t="s">
        <v>2299</v>
      </c>
      <c r="C5" t="s">
        <v>2300</v>
      </c>
      <c r="E5" t="s">
        <v>2301</v>
      </c>
      <c r="F5">
        <v>2500</v>
      </c>
    </row>
    <row r="6" spans="1:6">
      <c r="A6">
        <v>3</v>
      </c>
      <c r="B6" t="s">
        <v>2302</v>
      </c>
      <c r="C6" t="s">
        <v>2303</v>
      </c>
      <c r="E6" t="s">
        <v>2304</v>
      </c>
      <c r="F6">
        <v>3500</v>
      </c>
    </row>
    <row r="7" spans="1:6">
      <c r="A7">
        <v>4</v>
      </c>
      <c r="B7" t="s">
        <v>2305</v>
      </c>
      <c r="C7" t="s">
        <v>2306</v>
      </c>
      <c r="E7" t="s">
        <v>2307</v>
      </c>
      <c r="F7">
        <v>4500</v>
      </c>
    </row>
    <row r="8" spans="1:6">
      <c r="A8">
        <v>5</v>
      </c>
      <c r="B8" t="s">
        <v>2308</v>
      </c>
      <c r="C8" t="s">
        <v>2309</v>
      </c>
      <c r="E8" t="s">
        <v>2310</v>
      </c>
      <c r="F8">
        <v>5500</v>
      </c>
    </row>
    <row r="9" spans="1:6">
      <c r="A9">
        <v>6</v>
      </c>
      <c r="B9" t="s">
        <v>2311</v>
      </c>
      <c r="C9" t="s">
        <v>2312</v>
      </c>
      <c r="E9" t="s">
        <v>2313</v>
      </c>
      <c r="F9">
        <v>6500</v>
      </c>
    </row>
    <row r="10" spans="1:6">
      <c r="A10">
        <v>7</v>
      </c>
      <c r="B10" t="s">
        <v>2314</v>
      </c>
      <c r="C10" t="s">
        <v>2315</v>
      </c>
      <c r="E10" t="s">
        <v>2316</v>
      </c>
      <c r="F10">
        <v>7500</v>
      </c>
    </row>
    <row r="11" spans="1:6">
      <c r="A11">
        <v>8</v>
      </c>
      <c r="B11" t="s">
        <v>2317</v>
      </c>
      <c r="C11" t="s">
        <v>2318</v>
      </c>
      <c r="E11" t="s">
        <v>2319</v>
      </c>
      <c r="F11">
        <v>8500</v>
      </c>
    </row>
    <row r="12" spans="1:6">
      <c r="A12">
        <v>9</v>
      </c>
      <c r="B12" t="s">
        <v>2320</v>
      </c>
      <c r="C12" t="s">
        <v>2321</v>
      </c>
      <c r="E12" t="s">
        <v>2322</v>
      </c>
      <c r="F12">
        <v>9500</v>
      </c>
    </row>
    <row r="13" spans="1:6">
      <c r="A13">
        <v>10</v>
      </c>
      <c r="B13" t="s">
        <v>2323</v>
      </c>
      <c r="C13" t="s">
        <v>2324</v>
      </c>
      <c r="E13" t="s">
        <v>2325</v>
      </c>
      <c r="F13">
        <v>10500</v>
      </c>
    </row>
    <row r="14" spans="1:6">
      <c r="A14">
        <v>11</v>
      </c>
      <c r="B14" t="s">
        <v>2326</v>
      </c>
      <c r="C14" t="s">
        <v>2327</v>
      </c>
      <c r="E14" t="s">
        <v>2328</v>
      </c>
      <c r="F14">
        <v>11500</v>
      </c>
    </row>
    <row r="15" spans="1:6">
      <c r="A15">
        <v>12</v>
      </c>
      <c r="B15" t="s">
        <v>2329</v>
      </c>
      <c r="C15" t="s">
        <v>2330</v>
      </c>
      <c r="E15" t="s">
        <v>2331</v>
      </c>
      <c r="F15">
        <v>12500</v>
      </c>
    </row>
    <row r="16" spans="1:6">
      <c r="A16">
        <v>13</v>
      </c>
      <c r="B16" t="s">
        <v>2332</v>
      </c>
      <c r="C16" t="s">
        <v>2333</v>
      </c>
      <c r="E16" t="s">
        <v>2334</v>
      </c>
      <c r="F16">
        <v>13500</v>
      </c>
    </row>
    <row r="17" spans="1:6">
      <c r="A17">
        <v>14</v>
      </c>
      <c r="B17" t="s">
        <v>2335</v>
      </c>
      <c r="C17" t="s">
        <v>2336</v>
      </c>
      <c r="E17" t="s">
        <v>2337</v>
      </c>
      <c r="F17">
        <v>14500</v>
      </c>
    </row>
    <row r="18" spans="1:6">
      <c r="A18">
        <v>15</v>
      </c>
      <c r="B18" t="s">
        <v>2338</v>
      </c>
      <c r="C18" t="s">
        <v>2339</v>
      </c>
      <c r="E18" t="s">
        <v>2340</v>
      </c>
      <c r="F18">
        <v>15500</v>
      </c>
    </row>
    <row r="19" spans="1:6">
      <c r="A19">
        <v>16</v>
      </c>
      <c r="B19" t="s">
        <v>2341</v>
      </c>
      <c r="C19" t="s">
        <v>2288</v>
      </c>
      <c r="E19" t="s">
        <v>2342</v>
      </c>
      <c r="F19">
        <v>16500</v>
      </c>
    </row>
    <row r="20" spans="1:6">
      <c r="A20">
        <v>17</v>
      </c>
      <c r="B20" t="s">
        <v>2343</v>
      </c>
      <c r="C20" t="s">
        <v>2289</v>
      </c>
      <c r="E20" t="s">
        <v>2344</v>
      </c>
      <c r="F20">
        <v>17500</v>
      </c>
    </row>
    <row r="21" spans="1:6">
      <c r="A21">
        <v>18</v>
      </c>
      <c r="B21" t="s">
        <v>2345</v>
      </c>
      <c r="C21" t="s">
        <v>2346</v>
      </c>
      <c r="E21" t="s">
        <v>2347</v>
      </c>
      <c r="F21">
        <v>18500</v>
      </c>
    </row>
    <row r="22" spans="1:6">
      <c r="A22">
        <v>19</v>
      </c>
      <c r="B22" t="s">
        <v>2348</v>
      </c>
      <c r="C22" t="s">
        <v>2349</v>
      </c>
      <c r="E22" t="s">
        <v>2350</v>
      </c>
      <c r="F22">
        <v>19500</v>
      </c>
    </row>
    <row r="23" spans="1:6">
      <c r="A23">
        <v>20</v>
      </c>
      <c r="B23" t="s">
        <v>2351</v>
      </c>
      <c r="C23" t="s">
        <v>2352</v>
      </c>
      <c r="E23" t="s">
        <v>2353</v>
      </c>
      <c r="F23">
        <v>20500</v>
      </c>
    </row>
    <row r="24" spans="1:6">
      <c r="A24">
        <v>101</v>
      </c>
      <c r="B24" t="s">
        <v>2354</v>
      </c>
      <c r="C24" t="s">
        <v>2354</v>
      </c>
      <c r="D24" t="s">
        <v>2355</v>
      </c>
      <c r="E24" t="s">
        <v>2356</v>
      </c>
      <c r="F24">
        <v>0</v>
      </c>
    </row>
    <row r="25" spans="1:6">
      <c r="A25">
        <v>102</v>
      </c>
      <c r="B25" t="s">
        <v>2357</v>
      </c>
      <c r="C25" t="s">
        <v>2357</v>
      </c>
      <c r="D25" t="s">
        <v>2358</v>
      </c>
      <c r="E25" t="s">
        <v>2359</v>
      </c>
      <c r="F25">
        <v>0</v>
      </c>
    </row>
    <row r="26" spans="1:6">
      <c r="A26">
        <v>103</v>
      </c>
      <c r="B26" t="s">
        <v>2360</v>
      </c>
      <c r="C26" t="s">
        <v>2360</v>
      </c>
      <c r="D26" t="s">
        <v>2361</v>
      </c>
      <c r="E26" t="s">
        <v>2362</v>
      </c>
      <c r="F26">
        <v>0</v>
      </c>
    </row>
    <row r="27" spans="1:6">
      <c r="A27">
        <v>104</v>
      </c>
      <c r="B27" t="s">
        <v>2363</v>
      </c>
      <c r="C27" t="s">
        <v>2363</v>
      </c>
      <c r="D27" t="s">
        <v>2364</v>
      </c>
      <c r="E27" t="s">
        <v>2365</v>
      </c>
      <c r="F27">
        <v>0</v>
      </c>
    </row>
    <row r="28" spans="1:6">
      <c r="A28">
        <v>105</v>
      </c>
      <c r="B28" t="s">
        <v>2366</v>
      </c>
      <c r="C28" t="s">
        <v>2366</v>
      </c>
      <c r="D28" t="s">
        <v>2367</v>
      </c>
      <c r="E28" t="s">
        <v>2368</v>
      </c>
      <c r="F28">
        <v>0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97D1-0472-4E68-99FE-40878A15698E}">
  <sheetPr codeName="Sheet52"/>
  <dimension ref="A1:P411"/>
  <sheetViews>
    <sheetView workbookViewId="0"/>
    <sheetView workbookViewId="1"/>
  </sheetViews>
  <sheetFormatPr defaultRowHeight="16.5"/>
  <cols>
    <col min="4" max="4" width="16.75" customWidth="1"/>
    <col min="13" max="13" width="34.875" bestFit="1" customWidth="1"/>
    <col min="14" max="14" width="26.875" bestFit="1" customWidth="1"/>
    <col min="15" max="15" width="255.625" bestFit="1" customWidth="1"/>
    <col min="16" max="16" width="33.125" bestFit="1" customWidth="1"/>
  </cols>
  <sheetData>
    <row r="1" spans="1:16">
      <c r="A1" s="9" t="s">
        <v>738</v>
      </c>
      <c r="B1" s="9" t="s">
        <v>2369</v>
      </c>
      <c r="C1" s="9" t="s">
        <v>2370</v>
      </c>
      <c r="D1" s="9" t="s">
        <v>17</v>
      </c>
      <c r="E1" s="9" t="s">
        <v>2371</v>
      </c>
      <c r="F1" s="9" t="s">
        <v>2372</v>
      </c>
      <c r="G1" s="9" t="s">
        <v>2373</v>
      </c>
      <c r="H1" s="9" t="s">
        <v>2374</v>
      </c>
      <c r="I1" s="9" t="s">
        <v>2375</v>
      </c>
      <c r="J1" s="9" t="s">
        <v>1869</v>
      </c>
      <c r="K1" s="9" t="s">
        <v>2376</v>
      </c>
      <c r="L1" s="9" t="s">
        <v>2377</v>
      </c>
      <c r="M1" s="9" t="s">
        <v>2378</v>
      </c>
      <c r="N1" s="9" t="s">
        <v>2379</v>
      </c>
      <c r="O1" s="9" t="s">
        <v>19</v>
      </c>
      <c r="P1" s="9" t="s">
        <v>2380</v>
      </c>
    </row>
    <row r="2" spans="1:16">
      <c r="A2" s="37" t="s">
        <v>3827</v>
      </c>
      <c r="B2" s="37" t="s">
        <v>3828</v>
      </c>
      <c r="C2" s="37" t="s">
        <v>3829</v>
      </c>
      <c r="D2" s="37" t="s">
        <v>3831</v>
      </c>
      <c r="E2" s="37" t="s">
        <v>3830</v>
      </c>
      <c r="F2" s="37" t="s">
        <v>3832</v>
      </c>
      <c r="G2" s="37" t="s">
        <v>3833</v>
      </c>
      <c r="H2" s="37" t="s">
        <v>3834</v>
      </c>
      <c r="I2" s="37" t="s">
        <v>3835</v>
      </c>
      <c r="J2" s="37" t="s">
        <v>3675</v>
      </c>
      <c r="K2" s="37" t="s">
        <v>3836</v>
      </c>
      <c r="L2" s="37" t="s">
        <v>3676</v>
      </c>
      <c r="M2" s="37" t="s">
        <v>3837</v>
      </c>
      <c r="N2" s="37" t="s">
        <v>3838</v>
      </c>
      <c r="O2" s="37" t="s">
        <v>3839</v>
      </c>
      <c r="P2" s="37" t="s">
        <v>3840</v>
      </c>
    </row>
    <row r="3" spans="1:16">
      <c r="A3">
        <v>1</v>
      </c>
      <c r="B3">
        <v>1</v>
      </c>
      <c r="C3" t="s">
        <v>2381</v>
      </c>
      <c r="D3">
        <v>1</v>
      </c>
      <c r="E3">
        <v>1</v>
      </c>
      <c r="F3">
        <v>0</v>
      </c>
      <c r="H3" t="s">
        <v>273</v>
      </c>
      <c r="I3">
        <v>1</v>
      </c>
      <c r="J3" t="s">
        <v>528</v>
      </c>
      <c r="K3">
        <v>0</v>
      </c>
      <c r="L3">
        <v>1000</v>
      </c>
      <c r="M3" t="s">
        <v>2382</v>
      </c>
      <c r="N3" t="s">
        <v>2383</v>
      </c>
      <c r="O3" t="s">
        <v>2384</v>
      </c>
      <c r="P3" t="s">
        <v>2385</v>
      </c>
    </row>
    <row r="4" spans="1:16">
      <c r="A4">
        <v>1</v>
      </c>
      <c r="B4">
        <v>5</v>
      </c>
      <c r="C4" t="s">
        <v>2381</v>
      </c>
      <c r="D4">
        <v>2</v>
      </c>
      <c r="E4">
        <v>2</v>
      </c>
      <c r="F4">
        <v>0</v>
      </c>
      <c r="H4" t="s">
        <v>273</v>
      </c>
      <c r="I4">
        <v>1</v>
      </c>
      <c r="J4" t="s">
        <v>544</v>
      </c>
      <c r="K4">
        <v>28</v>
      </c>
      <c r="L4">
        <v>1</v>
      </c>
      <c r="M4" t="s">
        <v>2382</v>
      </c>
      <c r="N4" t="s">
        <v>2386</v>
      </c>
      <c r="O4" t="s">
        <v>2387</v>
      </c>
      <c r="P4" t="s">
        <v>2385</v>
      </c>
    </row>
    <row r="5" spans="1:16">
      <c r="A5">
        <v>1</v>
      </c>
      <c r="B5">
        <v>1</v>
      </c>
      <c r="C5" t="s">
        <v>2388</v>
      </c>
      <c r="D5">
        <v>3</v>
      </c>
      <c r="E5">
        <v>0</v>
      </c>
      <c r="F5">
        <v>0</v>
      </c>
      <c r="G5" t="s">
        <v>2389</v>
      </c>
      <c r="H5" t="s">
        <v>273</v>
      </c>
      <c r="I5">
        <v>1</v>
      </c>
      <c r="J5" t="s">
        <v>520</v>
      </c>
      <c r="K5">
        <v>0</v>
      </c>
      <c r="L5">
        <v>100</v>
      </c>
      <c r="M5" t="s">
        <v>2390</v>
      </c>
      <c r="N5" t="s">
        <v>2391</v>
      </c>
      <c r="O5" t="s">
        <v>3348</v>
      </c>
    </row>
    <row r="6" spans="1:16">
      <c r="A6">
        <v>1</v>
      </c>
      <c r="B6">
        <v>3</v>
      </c>
      <c r="C6" t="s">
        <v>2392</v>
      </c>
      <c r="D6">
        <v>4</v>
      </c>
      <c r="E6">
        <v>0</v>
      </c>
      <c r="F6">
        <v>0</v>
      </c>
      <c r="G6" t="s">
        <v>2393</v>
      </c>
      <c r="H6" t="s">
        <v>273</v>
      </c>
      <c r="I6">
        <v>3</v>
      </c>
      <c r="J6" t="s">
        <v>2394</v>
      </c>
      <c r="K6">
        <v>101</v>
      </c>
      <c r="L6">
        <v>5</v>
      </c>
      <c r="M6" t="s">
        <v>2395</v>
      </c>
      <c r="N6" t="s">
        <v>2396</v>
      </c>
      <c r="O6" t="s">
        <v>2397</v>
      </c>
    </row>
    <row r="7" spans="1:16">
      <c r="A7">
        <v>1</v>
      </c>
      <c r="B7">
        <v>2</v>
      </c>
      <c r="C7" t="s">
        <v>2398</v>
      </c>
      <c r="D7">
        <v>5</v>
      </c>
      <c r="E7">
        <v>0</v>
      </c>
      <c r="F7">
        <v>191</v>
      </c>
      <c r="H7" t="s">
        <v>273</v>
      </c>
      <c r="I7">
        <v>1</v>
      </c>
      <c r="J7" t="s">
        <v>522</v>
      </c>
      <c r="K7">
        <v>0</v>
      </c>
      <c r="L7">
        <v>100</v>
      </c>
      <c r="M7" t="s">
        <v>2399</v>
      </c>
      <c r="N7" t="s">
        <v>2400</v>
      </c>
      <c r="O7" t="s">
        <v>2401</v>
      </c>
    </row>
    <row r="8" spans="1:16">
      <c r="A8">
        <v>1</v>
      </c>
      <c r="B8">
        <v>4</v>
      </c>
      <c r="C8" t="s">
        <v>740</v>
      </c>
      <c r="D8">
        <v>6</v>
      </c>
      <c r="E8">
        <v>0</v>
      </c>
      <c r="F8">
        <v>201</v>
      </c>
      <c r="H8" t="s">
        <v>273</v>
      </c>
      <c r="I8">
        <v>1</v>
      </c>
      <c r="J8" t="s">
        <v>2394</v>
      </c>
      <c r="K8">
        <v>102</v>
      </c>
      <c r="L8">
        <v>5</v>
      </c>
      <c r="M8" t="s">
        <v>2402</v>
      </c>
      <c r="N8" t="s">
        <v>2403</v>
      </c>
      <c r="O8" t="s">
        <v>2404</v>
      </c>
    </row>
    <row r="9" spans="1:16">
      <c r="A9">
        <v>1</v>
      </c>
      <c r="B9">
        <v>6</v>
      </c>
      <c r="C9" t="s">
        <v>740</v>
      </c>
      <c r="D9">
        <v>7</v>
      </c>
      <c r="E9">
        <v>0</v>
      </c>
      <c r="F9">
        <v>228</v>
      </c>
      <c r="H9" t="s">
        <v>273</v>
      </c>
      <c r="I9">
        <v>1</v>
      </c>
      <c r="J9" t="s">
        <v>521</v>
      </c>
      <c r="K9">
        <v>0</v>
      </c>
      <c r="L9">
        <v>100</v>
      </c>
      <c r="M9" t="s">
        <v>2405</v>
      </c>
      <c r="N9" t="s">
        <v>2406</v>
      </c>
      <c r="O9" t="s">
        <v>2407</v>
      </c>
    </row>
    <row r="10" spans="1:16">
      <c r="A10">
        <v>1</v>
      </c>
      <c r="B10">
        <v>9</v>
      </c>
      <c r="C10" t="s">
        <v>740</v>
      </c>
      <c r="D10">
        <v>8</v>
      </c>
      <c r="E10">
        <v>0</v>
      </c>
      <c r="F10">
        <v>232</v>
      </c>
      <c r="H10" t="s">
        <v>273</v>
      </c>
      <c r="I10">
        <v>1</v>
      </c>
      <c r="J10" t="s">
        <v>518</v>
      </c>
      <c r="K10">
        <v>0</v>
      </c>
      <c r="L10">
        <v>50</v>
      </c>
      <c r="M10" t="s">
        <v>2408</v>
      </c>
      <c r="N10" t="s">
        <v>2409</v>
      </c>
      <c r="O10" t="s">
        <v>2410</v>
      </c>
    </row>
    <row r="11" spans="1:16">
      <c r="A11">
        <v>1</v>
      </c>
      <c r="B11">
        <v>7</v>
      </c>
      <c r="C11" t="s">
        <v>739</v>
      </c>
      <c r="D11">
        <v>9</v>
      </c>
      <c r="E11">
        <v>0</v>
      </c>
      <c r="F11">
        <v>221</v>
      </c>
      <c r="H11" t="s">
        <v>273</v>
      </c>
      <c r="I11">
        <v>2</v>
      </c>
      <c r="J11" t="s">
        <v>523</v>
      </c>
      <c r="K11">
        <v>0</v>
      </c>
      <c r="L11">
        <v>100</v>
      </c>
      <c r="M11" t="s">
        <v>2411</v>
      </c>
      <c r="N11" t="s">
        <v>2412</v>
      </c>
      <c r="O11" t="s">
        <v>2413</v>
      </c>
    </row>
    <row r="12" spans="1:16">
      <c r="A12">
        <v>1</v>
      </c>
      <c r="B12">
        <v>8</v>
      </c>
      <c r="C12" t="s">
        <v>739</v>
      </c>
      <c r="D12">
        <v>10</v>
      </c>
      <c r="E12">
        <v>0</v>
      </c>
      <c r="F12">
        <v>204</v>
      </c>
      <c r="H12" t="s">
        <v>273</v>
      </c>
      <c r="I12">
        <v>2</v>
      </c>
      <c r="J12" t="s">
        <v>524</v>
      </c>
      <c r="K12">
        <v>0</v>
      </c>
      <c r="L12">
        <v>100</v>
      </c>
      <c r="M12" t="s">
        <v>2414</v>
      </c>
      <c r="N12" t="s">
        <v>2415</v>
      </c>
      <c r="O12" t="s">
        <v>2416</v>
      </c>
    </row>
    <row r="13" spans="1:16">
      <c r="A13">
        <v>1</v>
      </c>
      <c r="B13">
        <v>10</v>
      </c>
      <c r="C13" t="s">
        <v>2417</v>
      </c>
      <c r="D13">
        <v>11</v>
      </c>
      <c r="E13">
        <v>0</v>
      </c>
      <c r="F13">
        <v>0</v>
      </c>
      <c r="H13" t="s">
        <v>273</v>
      </c>
      <c r="I13">
        <v>600</v>
      </c>
      <c r="J13" t="s">
        <v>544</v>
      </c>
      <c r="K13">
        <v>26</v>
      </c>
      <c r="L13">
        <v>1</v>
      </c>
      <c r="M13" t="s">
        <v>2418</v>
      </c>
      <c r="N13" t="s">
        <v>2419</v>
      </c>
      <c r="O13" t="s">
        <v>2420</v>
      </c>
    </row>
    <row r="14" spans="1:16">
      <c r="A14">
        <v>2</v>
      </c>
      <c r="B14">
        <v>1</v>
      </c>
      <c r="C14" t="s">
        <v>2381</v>
      </c>
      <c r="D14">
        <v>1</v>
      </c>
      <c r="E14">
        <v>1</v>
      </c>
      <c r="F14">
        <v>0</v>
      </c>
      <c r="H14" t="s">
        <v>273</v>
      </c>
      <c r="I14">
        <v>1</v>
      </c>
      <c r="J14" t="s">
        <v>528</v>
      </c>
      <c r="K14">
        <v>0</v>
      </c>
      <c r="L14">
        <v>3000</v>
      </c>
      <c r="M14" t="s">
        <v>2382</v>
      </c>
      <c r="N14" t="s">
        <v>2421</v>
      </c>
      <c r="O14" t="s">
        <v>2422</v>
      </c>
      <c r="P14" t="s">
        <v>2385</v>
      </c>
    </row>
    <row r="15" spans="1:16">
      <c r="A15">
        <v>2</v>
      </c>
      <c r="B15">
        <v>2</v>
      </c>
      <c r="C15" t="s">
        <v>2381</v>
      </c>
      <c r="D15">
        <v>2</v>
      </c>
      <c r="E15">
        <v>2</v>
      </c>
      <c r="F15">
        <v>0</v>
      </c>
      <c r="H15" t="s">
        <v>273</v>
      </c>
      <c r="I15">
        <v>1</v>
      </c>
      <c r="J15" t="s">
        <v>2394</v>
      </c>
      <c r="K15">
        <v>103</v>
      </c>
      <c r="L15">
        <v>5</v>
      </c>
      <c r="M15" t="s">
        <v>2382</v>
      </c>
      <c r="N15" t="s">
        <v>2423</v>
      </c>
      <c r="O15" t="s">
        <v>2424</v>
      </c>
      <c r="P15" t="s">
        <v>2385</v>
      </c>
    </row>
    <row r="16" spans="1:16">
      <c r="A16">
        <v>2</v>
      </c>
      <c r="B16">
        <v>3</v>
      </c>
      <c r="C16" t="s">
        <v>2381</v>
      </c>
      <c r="D16">
        <v>3</v>
      </c>
      <c r="E16">
        <v>3</v>
      </c>
      <c r="F16">
        <v>0</v>
      </c>
      <c r="H16" t="s">
        <v>273</v>
      </c>
      <c r="I16">
        <v>1</v>
      </c>
      <c r="J16" t="s">
        <v>518</v>
      </c>
      <c r="K16">
        <v>0</v>
      </c>
      <c r="L16">
        <v>50</v>
      </c>
      <c r="M16" t="s">
        <v>2382</v>
      </c>
      <c r="N16" t="s">
        <v>2425</v>
      </c>
      <c r="O16" t="s">
        <v>2426</v>
      </c>
      <c r="P16" t="s">
        <v>2385</v>
      </c>
    </row>
    <row r="17" spans="1:16">
      <c r="A17">
        <v>2</v>
      </c>
      <c r="B17">
        <v>1</v>
      </c>
      <c r="C17" t="s">
        <v>2388</v>
      </c>
      <c r="D17">
        <v>4</v>
      </c>
      <c r="E17">
        <v>0</v>
      </c>
      <c r="F17">
        <v>0</v>
      </c>
      <c r="G17" t="s">
        <v>2389</v>
      </c>
      <c r="H17" t="s">
        <v>273</v>
      </c>
      <c r="I17">
        <v>1</v>
      </c>
      <c r="J17" t="s">
        <v>544</v>
      </c>
      <c r="K17">
        <v>25</v>
      </c>
      <c r="L17">
        <v>3</v>
      </c>
      <c r="M17" t="s">
        <v>2427</v>
      </c>
      <c r="N17" t="s">
        <v>2428</v>
      </c>
      <c r="O17" t="s">
        <v>2429</v>
      </c>
    </row>
    <row r="18" spans="1:16">
      <c r="A18">
        <v>2</v>
      </c>
      <c r="B18">
        <v>5</v>
      </c>
      <c r="C18" t="s">
        <v>2388</v>
      </c>
      <c r="D18">
        <v>5</v>
      </c>
      <c r="E18">
        <v>0</v>
      </c>
      <c r="F18">
        <v>0</v>
      </c>
      <c r="G18" t="s">
        <v>2430</v>
      </c>
      <c r="H18" t="s">
        <v>273</v>
      </c>
      <c r="I18">
        <v>1</v>
      </c>
      <c r="J18" t="s">
        <v>544</v>
      </c>
      <c r="K18">
        <v>25</v>
      </c>
      <c r="L18">
        <v>3</v>
      </c>
      <c r="M18" t="s">
        <v>2431</v>
      </c>
      <c r="N18" t="s">
        <v>2432</v>
      </c>
      <c r="O18" t="s">
        <v>2433</v>
      </c>
    </row>
    <row r="19" spans="1:16">
      <c r="A19">
        <v>2</v>
      </c>
      <c r="B19">
        <v>1</v>
      </c>
      <c r="C19" t="s">
        <v>2392</v>
      </c>
      <c r="D19">
        <v>6</v>
      </c>
      <c r="E19">
        <v>0</v>
      </c>
      <c r="F19">
        <v>0</v>
      </c>
      <c r="G19" t="s">
        <v>2393</v>
      </c>
      <c r="H19" t="s">
        <v>273</v>
      </c>
      <c r="I19">
        <v>5</v>
      </c>
      <c r="J19" t="s">
        <v>2394</v>
      </c>
      <c r="K19">
        <v>104</v>
      </c>
      <c r="L19">
        <v>5</v>
      </c>
      <c r="M19" t="s">
        <v>2434</v>
      </c>
      <c r="N19" t="s">
        <v>2396</v>
      </c>
      <c r="O19" t="s">
        <v>2435</v>
      </c>
    </row>
    <row r="20" spans="1:16">
      <c r="A20">
        <v>2</v>
      </c>
      <c r="B20">
        <v>2</v>
      </c>
      <c r="C20" t="s">
        <v>2392</v>
      </c>
      <c r="D20">
        <v>7</v>
      </c>
      <c r="E20">
        <v>0</v>
      </c>
      <c r="F20">
        <v>0</v>
      </c>
      <c r="G20" t="s">
        <v>2436</v>
      </c>
      <c r="H20" t="s">
        <v>273</v>
      </c>
      <c r="I20">
        <v>3</v>
      </c>
      <c r="J20" t="s">
        <v>544</v>
      </c>
      <c r="K20">
        <v>25</v>
      </c>
      <c r="L20">
        <v>3</v>
      </c>
      <c r="M20" t="s">
        <v>2437</v>
      </c>
      <c r="N20" t="s">
        <v>2438</v>
      </c>
      <c r="O20" t="s">
        <v>2439</v>
      </c>
    </row>
    <row r="21" spans="1:16">
      <c r="A21">
        <v>2</v>
      </c>
      <c r="B21">
        <v>2</v>
      </c>
      <c r="C21" t="s">
        <v>2398</v>
      </c>
      <c r="D21">
        <v>8</v>
      </c>
      <c r="E21">
        <v>0</v>
      </c>
      <c r="F21">
        <v>120</v>
      </c>
      <c r="H21" t="s">
        <v>273</v>
      </c>
      <c r="I21">
        <v>1</v>
      </c>
      <c r="J21" t="s">
        <v>528</v>
      </c>
      <c r="K21">
        <v>0</v>
      </c>
      <c r="L21">
        <v>3000</v>
      </c>
      <c r="M21" t="s">
        <v>2440</v>
      </c>
      <c r="N21" t="s">
        <v>2441</v>
      </c>
      <c r="O21" t="s">
        <v>2442</v>
      </c>
    </row>
    <row r="22" spans="1:16">
      <c r="A22">
        <v>2</v>
      </c>
      <c r="B22">
        <v>6</v>
      </c>
      <c r="C22" t="s">
        <v>2398</v>
      </c>
      <c r="D22">
        <v>9</v>
      </c>
      <c r="E22">
        <v>0</v>
      </c>
      <c r="F22">
        <v>216</v>
      </c>
      <c r="H22" t="s">
        <v>273</v>
      </c>
      <c r="I22">
        <v>1</v>
      </c>
      <c r="J22" t="s">
        <v>528</v>
      </c>
      <c r="K22">
        <v>0</v>
      </c>
      <c r="L22">
        <v>4000</v>
      </c>
      <c r="M22" t="s">
        <v>2443</v>
      </c>
      <c r="N22" t="s">
        <v>2444</v>
      </c>
      <c r="O22" t="s">
        <v>2445</v>
      </c>
    </row>
    <row r="23" spans="1:16">
      <c r="A23">
        <v>2</v>
      </c>
      <c r="B23">
        <v>2</v>
      </c>
      <c r="C23" t="s">
        <v>739</v>
      </c>
      <c r="D23">
        <v>10</v>
      </c>
      <c r="E23">
        <v>0</v>
      </c>
      <c r="F23">
        <v>116</v>
      </c>
      <c r="H23" t="s">
        <v>273</v>
      </c>
      <c r="I23">
        <v>2</v>
      </c>
      <c r="J23" t="s">
        <v>520</v>
      </c>
      <c r="K23">
        <v>0</v>
      </c>
      <c r="L23">
        <v>200</v>
      </c>
      <c r="M23" t="s">
        <v>2446</v>
      </c>
      <c r="N23" t="s">
        <v>2447</v>
      </c>
      <c r="O23" t="s">
        <v>2448</v>
      </c>
    </row>
    <row r="24" spans="1:16">
      <c r="A24">
        <v>2</v>
      </c>
      <c r="B24">
        <v>5</v>
      </c>
      <c r="C24" t="s">
        <v>740</v>
      </c>
      <c r="D24">
        <v>11</v>
      </c>
      <c r="E24">
        <v>0</v>
      </c>
      <c r="F24">
        <v>127</v>
      </c>
      <c r="H24" t="s">
        <v>273</v>
      </c>
      <c r="I24">
        <v>1</v>
      </c>
      <c r="J24" t="s">
        <v>521</v>
      </c>
      <c r="K24">
        <v>0</v>
      </c>
      <c r="L24">
        <v>200</v>
      </c>
      <c r="M24" t="s">
        <v>2449</v>
      </c>
      <c r="N24" t="s">
        <v>2450</v>
      </c>
      <c r="O24" t="s">
        <v>2451</v>
      </c>
    </row>
    <row r="25" spans="1:16">
      <c r="A25">
        <v>2</v>
      </c>
      <c r="B25">
        <v>8</v>
      </c>
      <c r="C25" t="s">
        <v>739</v>
      </c>
      <c r="D25">
        <v>12</v>
      </c>
      <c r="E25">
        <v>0</v>
      </c>
      <c r="F25">
        <v>230</v>
      </c>
      <c r="H25" t="s">
        <v>273</v>
      </c>
      <c r="I25">
        <v>4</v>
      </c>
      <c r="J25" t="s">
        <v>522</v>
      </c>
      <c r="K25">
        <v>0</v>
      </c>
      <c r="L25">
        <v>200</v>
      </c>
      <c r="M25" t="s">
        <v>2452</v>
      </c>
      <c r="N25" t="s">
        <v>2453</v>
      </c>
      <c r="O25" t="s">
        <v>2454</v>
      </c>
    </row>
    <row r="26" spans="1:16">
      <c r="A26">
        <v>2</v>
      </c>
      <c r="B26">
        <v>4</v>
      </c>
      <c r="C26" t="s">
        <v>740</v>
      </c>
      <c r="D26">
        <v>13</v>
      </c>
      <c r="E26">
        <v>0</v>
      </c>
      <c r="F26">
        <v>198</v>
      </c>
      <c r="H26" t="s">
        <v>273</v>
      </c>
      <c r="I26">
        <v>1</v>
      </c>
      <c r="J26" t="s">
        <v>523</v>
      </c>
      <c r="K26">
        <v>0</v>
      </c>
      <c r="L26">
        <v>200</v>
      </c>
      <c r="M26" t="s">
        <v>2455</v>
      </c>
      <c r="N26" t="s">
        <v>2456</v>
      </c>
      <c r="O26" t="s">
        <v>2457</v>
      </c>
    </row>
    <row r="27" spans="1:16">
      <c r="A27">
        <v>2</v>
      </c>
      <c r="B27">
        <v>6</v>
      </c>
      <c r="C27" t="s">
        <v>740</v>
      </c>
      <c r="D27">
        <v>14</v>
      </c>
      <c r="E27">
        <v>0</v>
      </c>
      <c r="F27">
        <v>202</v>
      </c>
      <c r="H27" t="s">
        <v>273</v>
      </c>
      <c r="I27">
        <v>1</v>
      </c>
      <c r="J27" t="s">
        <v>524</v>
      </c>
      <c r="K27">
        <v>0</v>
      </c>
      <c r="L27">
        <v>200</v>
      </c>
      <c r="M27" t="s">
        <v>2458</v>
      </c>
      <c r="N27" t="s">
        <v>2459</v>
      </c>
      <c r="O27" t="s">
        <v>2460</v>
      </c>
    </row>
    <row r="28" spans="1:16">
      <c r="A28">
        <v>2</v>
      </c>
      <c r="B28">
        <v>9</v>
      </c>
      <c r="C28" t="s">
        <v>740</v>
      </c>
      <c r="D28">
        <v>15</v>
      </c>
      <c r="E28">
        <v>0</v>
      </c>
      <c r="F28">
        <v>232</v>
      </c>
      <c r="H28" t="s">
        <v>273</v>
      </c>
      <c r="I28">
        <v>1</v>
      </c>
      <c r="J28" t="s">
        <v>518</v>
      </c>
      <c r="K28">
        <v>0</v>
      </c>
      <c r="L28">
        <v>50</v>
      </c>
      <c r="M28" t="s">
        <v>2408</v>
      </c>
      <c r="N28" t="s">
        <v>2409</v>
      </c>
      <c r="O28" t="s">
        <v>2461</v>
      </c>
    </row>
    <row r="29" spans="1:16">
      <c r="A29">
        <v>2</v>
      </c>
      <c r="B29">
        <v>10</v>
      </c>
      <c r="C29" t="s">
        <v>2417</v>
      </c>
      <c r="D29">
        <v>16</v>
      </c>
      <c r="E29">
        <v>0</v>
      </c>
      <c r="F29">
        <v>0</v>
      </c>
      <c r="H29" t="s">
        <v>273</v>
      </c>
      <c r="I29">
        <v>600</v>
      </c>
      <c r="J29" t="s">
        <v>544</v>
      </c>
      <c r="K29">
        <v>26</v>
      </c>
      <c r="L29">
        <v>1</v>
      </c>
      <c r="M29" t="s">
        <v>2418</v>
      </c>
      <c r="N29" t="s">
        <v>2419</v>
      </c>
      <c r="O29" t="s">
        <v>2462</v>
      </c>
    </row>
    <row r="30" spans="1:16">
      <c r="A30">
        <v>3</v>
      </c>
      <c r="B30">
        <v>1</v>
      </c>
      <c r="C30" t="s">
        <v>2381</v>
      </c>
      <c r="D30">
        <v>1</v>
      </c>
      <c r="E30">
        <v>1</v>
      </c>
      <c r="F30">
        <v>0</v>
      </c>
      <c r="H30" t="s">
        <v>273</v>
      </c>
      <c r="I30">
        <v>1</v>
      </c>
      <c r="J30" t="s">
        <v>528</v>
      </c>
      <c r="K30">
        <v>0</v>
      </c>
      <c r="L30">
        <v>5000</v>
      </c>
      <c r="M30" t="s">
        <v>2382</v>
      </c>
      <c r="N30" t="s">
        <v>2463</v>
      </c>
      <c r="O30" t="s">
        <v>2464</v>
      </c>
      <c r="P30" t="s">
        <v>2385</v>
      </c>
    </row>
    <row r="31" spans="1:16">
      <c r="A31">
        <v>3</v>
      </c>
      <c r="B31">
        <v>1</v>
      </c>
      <c r="C31" t="s">
        <v>2381</v>
      </c>
      <c r="D31">
        <v>2</v>
      </c>
      <c r="E31">
        <v>2</v>
      </c>
      <c r="F31">
        <v>0</v>
      </c>
      <c r="H31" t="s">
        <v>273</v>
      </c>
      <c r="I31">
        <v>1</v>
      </c>
      <c r="J31" t="s">
        <v>528</v>
      </c>
      <c r="K31">
        <v>0</v>
      </c>
      <c r="L31">
        <v>6000</v>
      </c>
      <c r="M31" t="s">
        <v>2382</v>
      </c>
      <c r="N31" t="s">
        <v>2465</v>
      </c>
      <c r="O31" t="s">
        <v>2466</v>
      </c>
      <c r="P31" t="s">
        <v>2385</v>
      </c>
    </row>
    <row r="32" spans="1:16">
      <c r="A32">
        <v>3</v>
      </c>
      <c r="B32">
        <v>4</v>
      </c>
      <c r="C32" t="s">
        <v>2381</v>
      </c>
      <c r="D32">
        <v>3</v>
      </c>
      <c r="E32">
        <v>3</v>
      </c>
      <c r="F32">
        <v>0</v>
      </c>
      <c r="H32" t="s">
        <v>273</v>
      </c>
      <c r="I32">
        <v>1</v>
      </c>
      <c r="J32" t="s">
        <v>2394</v>
      </c>
      <c r="K32">
        <v>105</v>
      </c>
      <c r="L32">
        <v>10</v>
      </c>
      <c r="M32" t="s">
        <v>2382</v>
      </c>
      <c r="N32" t="s">
        <v>2467</v>
      </c>
      <c r="O32" t="s">
        <v>2468</v>
      </c>
      <c r="P32" t="s">
        <v>2385</v>
      </c>
    </row>
    <row r="33" spans="1:16">
      <c r="A33">
        <v>3</v>
      </c>
      <c r="B33">
        <v>2</v>
      </c>
      <c r="C33" t="s">
        <v>2388</v>
      </c>
      <c r="D33">
        <v>4</v>
      </c>
      <c r="E33">
        <v>0</v>
      </c>
      <c r="F33">
        <v>0</v>
      </c>
      <c r="G33" t="s">
        <v>2389</v>
      </c>
      <c r="H33" t="s">
        <v>273</v>
      </c>
      <c r="I33">
        <v>1</v>
      </c>
      <c r="J33" t="s">
        <v>544</v>
      </c>
      <c r="K33">
        <v>25</v>
      </c>
      <c r="L33">
        <v>4</v>
      </c>
      <c r="M33" t="s">
        <v>2469</v>
      </c>
      <c r="N33" t="s">
        <v>2470</v>
      </c>
      <c r="O33" t="s">
        <v>2471</v>
      </c>
    </row>
    <row r="34" spans="1:16">
      <c r="A34">
        <v>3</v>
      </c>
      <c r="B34">
        <v>5</v>
      </c>
      <c r="C34" t="s">
        <v>2388</v>
      </c>
      <c r="D34">
        <v>5</v>
      </c>
      <c r="E34">
        <v>0</v>
      </c>
      <c r="F34">
        <v>0</v>
      </c>
      <c r="G34" t="s">
        <v>2430</v>
      </c>
      <c r="H34" t="s">
        <v>273</v>
      </c>
      <c r="I34">
        <v>1</v>
      </c>
      <c r="J34" t="s">
        <v>544</v>
      </c>
      <c r="K34">
        <v>25</v>
      </c>
      <c r="L34">
        <v>4</v>
      </c>
      <c r="M34" t="s">
        <v>2472</v>
      </c>
      <c r="N34" t="s">
        <v>2473</v>
      </c>
      <c r="O34" t="s">
        <v>2474</v>
      </c>
    </row>
    <row r="35" spans="1:16">
      <c r="A35">
        <v>3</v>
      </c>
      <c r="B35">
        <v>5</v>
      </c>
      <c r="C35" t="s">
        <v>2392</v>
      </c>
      <c r="D35">
        <v>6</v>
      </c>
      <c r="E35">
        <v>0</v>
      </c>
      <c r="F35">
        <v>0</v>
      </c>
      <c r="G35" t="s">
        <v>2393</v>
      </c>
      <c r="H35" t="s">
        <v>273</v>
      </c>
      <c r="I35">
        <v>4</v>
      </c>
      <c r="J35" t="s">
        <v>544</v>
      </c>
      <c r="K35">
        <v>25</v>
      </c>
      <c r="L35">
        <v>4</v>
      </c>
      <c r="M35" t="s">
        <v>2475</v>
      </c>
      <c r="N35" t="s">
        <v>2476</v>
      </c>
      <c r="O35" t="s">
        <v>2477</v>
      </c>
    </row>
    <row r="36" spans="1:16">
      <c r="A36">
        <v>3</v>
      </c>
      <c r="B36">
        <v>2</v>
      </c>
      <c r="C36" t="s">
        <v>2392</v>
      </c>
      <c r="D36">
        <v>7</v>
      </c>
      <c r="E36">
        <v>0</v>
      </c>
      <c r="F36">
        <v>0</v>
      </c>
      <c r="G36" t="s">
        <v>2436</v>
      </c>
      <c r="H36" t="s">
        <v>273</v>
      </c>
      <c r="I36">
        <v>5</v>
      </c>
      <c r="J36" t="s">
        <v>544</v>
      </c>
      <c r="K36">
        <v>25</v>
      </c>
      <c r="L36">
        <v>4</v>
      </c>
      <c r="M36" t="s">
        <v>2434</v>
      </c>
      <c r="N36" t="s">
        <v>2396</v>
      </c>
      <c r="O36" t="s">
        <v>2478</v>
      </c>
    </row>
    <row r="37" spans="1:16">
      <c r="A37">
        <v>3</v>
      </c>
      <c r="B37">
        <v>5</v>
      </c>
      <c r="C37" t="s">
        <v>2398</v>
      </c>
      <c r="D37">
        <v>8</v>
      </c>
      <c r="E37">
        <v>0</v>
      </c>
      <c r="F37">
        <v>36</v>
      </c>
      <c r="H37" t="s">
        <v>273</v>
      </c>
      <c r="I37">
        <v>1</v>
      </c>
      <c r="J37" t="s">
        <v>528</v>
      </c>
      <c r="K37">
        <v>0</v>
      </c>
      <c r="L37">
        <v>7000</v>
      </c>
      <c r="M37" t="s">
        <v>2479</v>
      </c>
      <c r="N37" t="s">
        <v>2441</v>
      </c>
      <c r="O37" t="s">
        <v>2480</v>
      </c>
    </row>
    <row r="38" spans="1:16">
      <c r="A38">
        <v>3</v>
      </c>
      <c r="B38">
        <v>7</v>
      </c>
      <c r="C38" t="s">
        <v>2398</v>
      </c>
      <c r="D38">
        <v>9</v>
      </c>
      <c r="E38">
        <v>0</v>
      </c>
      <c r="F38">
        <v>136</v>
      </c>
      <c r="H38" t="s">
        <v>273</v>
      </c>
      <c r="I38">
        <v>1</v>
      </c>
      <c r="J38" t="s">
        <v>528</v>
      </c>
      <c r="K38">
        <v>0</v>
      </c>
      <c r="L38">
        <v>8000</v>
      </c>
      <c r="M38" t="s">
        <v>2481</v>
      </c>
      <c r="N38" t="s">
        <v>1312</v>
      </c>
      <c r="O38" t="s">
        <v>2482</v>
      </c>
    </row>
    <row r="39" spans="1:16">
      <c r="A39">
        <v>3</v>
      </c>
      <c r="B39">
        <v>2</v>
      </c>
      <c r="C39" t="s">
        <v>739</v>
      </c>
      <c r="D39">
        <v>10</v>
      </c>
      <c r="E39">
        <v>0</v>
      </c>
      <c r="F39">
        <v>75</v>
      </c>
      <c r="H39" t="s">
        <v>273</v>
      </c>
      <c r="I39">
        <v>4</v>
      </c>
      <c r="J39" t="s">
        <v>520</v>
      </c>
      <c r="K39">
        <v>0</v>
      </c>
      <c r="L39">
        <v>300</v>
      </c>
      <c r="M39" t="s">
        <v>2483</v>
      </c>
      <c r="N39" t="s">
        <v>2447</v>
      </c>
      <c r="O39" t="s">
        <v>2484</v>
      </c>
    </row>
    <row r="40" spans="1:16">
      <c r="A40">
        <v>3</v>
      </c>
      <c r="B40">
        <v>3</v>
      </c>
      <c r="C40" t="s">
        <v>739</v>
      </c>
      <c r="D40">
        <v>11</v>
      </c>
      <c r="E40">
        <v>0</v>
      </c>
      <c r="F40">
        <v>217</v>
      </c>
      <c r="H40" t="s">
        <v>273</v>
      </c>
      <c r="I40">
        <v>3</v>
      </c>
      <c r="J40" t="s">
        <v>521</v>
      </c>
      <c r="K40">
        <v>0</v>
      </c>
      <c r="L40">
        <v>300</v>
      </c>
      <c r="M40" t="s">
        <v>2485</v>
      </c>
      <c r="N40" t="s">
        <v>1287</v>
      </c>
      <c r="O40" t="s">
        <v>2486</v>
      </c>
    </row>
    <row r="41" spans="1:16">
      <c r="A41">
        <v>3</v>
      </c>
      <c r="B41">
        <v>5</v>
      </c>
      <c r="C41" t="s">
        <v>739</v>
      </c>
      <c r="D41">
        <v>12</v>
      </c>
      <c r="E41">
        <v>0</v>
      </c>
      <c r="F41">
        <v>132</v>
      </c>
      <c r="H41" t="s">
        <v>273</v>
      </c>
      <c r="I41">
        <v>4</v>
      </c>
      <c r="J41" t="s">
        <v>522</v>
      </c>
      <c r="K41">
        <v>0</v>
      </c>
      <c r="L41">
        <v>300</v>
      </c>
      <c r="M41" t="s">
        <v>2487</v>
      </c>
      <c r="N41" t="s">
        <v>2488</v>
      </c>
      <c r="O41" t="s">
        <v>2489</v>
      </c>
    </row>
    <row r="42" spans="1:16">
      <c r="A42">
        <v>3</v>
      </c>
      <c r="B42">
        <v>4</v>
      </c>
      <c r="C42" t="s">
        <v>740</v>
      </c>
      <c r="D42">
        <v>13</v>
      </c>
      <c r="E42">
        <v>0</v>
      </c>
      <c r="F42">
        <v>36</v>
      </c>
      <c r="H42" t="s">
        <v>273</v>
      </c>
      <c r="I42">
        <v>1</v>
      </c>
      <c r="J42" t="s">
        <v>523</v>
      </c>
      <c r="K42">
        <v>0</v>
      </c>
      <c r="L42">
        <v>300</v>
      </c>
      <c r="M42" t="s">
        <v>2490</v>
      </c>
      <c r="N42" t="s">
        <v>2491</v>
      </c>
      <c r="O42" t="s">
        <v>2492</v>
      </c>
    </row>
    <row r="43" spans="1:16">
      <c r="A43">
        <v>3</v>
      </c>
      <c r="B43">
        <v>6</v>
      </c>
      <c r="C43" t="s">
        <v>740</v>
      </c>
      <c r="D43">
        <v>14</v>
      </c>
      <c r="E43">
        <v>0</v>
      </c>
      <c r="F43">
        <v>74</v>
      </c>
      <c r="H43" t="s">
        <v>273</v>
      </c>
      <c r="I43">
        <v>1</v>
      </c>
      <c r="J43" t="s">
        <v>524</v>
      </c>
      <c r="K43">
        <v>0</v>
      </c>
      <c r="L43">
        <v>300</v>
      </c>
      <c r="M43" t="s">
        <v>2493</v>
      </c>
      <c r="N43" t="s">
        <v>2494</v>
      </c>
      <c r="O43" t="s">
        <v>2495</v>
      </c>
    </row>
    <row r="44" spans="1:16">
      <c r="A44">
        <v>3</v>
      </c>
      <c r="B44">
        <v>8</v>
      </c>
      <c r="C44" t="s">
        <v>740</v>
      </c>
      <c r="D44">
        <v>15</v>
      </c>
      <c r="E44">
        <v>0</v>
      </c>
      <c r="F44">
        <v>232</v>
      </c>
      <c r="H44" t="s">
        <v>273</v>
      </c>
      <c r="I44">
        <v>1</v>
      </c>
      <c r="J44" t="s">
        <v>518</v>
      </c>
      <c r="K44">
        <v>0</v>
      </c>
      <c r="L44">
        <v>50</v>
      </c>
      <c r="M44" t="s">
        <v>2408</v>
      </c>
      <c r="N44" t="s">
        <v>2409</v>
      </c>
      <c r="O44" t="s">
        <v>2461</v>
      </c>
    </row>
    <row r="45" spans="1:16">
      <c r="A45">
        <v>3</v>
      </c>
      <c r="B45">
        <v>9</v>
      </c>
      <c r="C45" t="s">
        <v>740</v>
      </c>
      <c r="D45">
        <v>16</v>
      </c>
      <c r="E45">
        <v>0</v>
      </c>
      <c r="F45">
        <v>75</v>
      </c>
      <c r="H45" t="s">
        <v>273</v>
      </c>
      <c r="I45">
        <v>2</v>
      </c>
      <c r="J45" t="s">
        <v>518</v>
      </c>
      <c r="K45">
        <v>0</v>
      </c>
      <c r="L45">
        <v>50</v>
      </c>
      <c r="M45" t="s">
        <v>2496</v>
      </c>
      <c r="N45" t="s">
        <v>2497</v>
      </c>
      <c r="O45" t="s">
        <v>2498</v>
      </c>
    </row>
    <row r="46" spans="1:16">
      <c r="A46">
        <v>3</v>
      </c>
      <c r="B46">
        <v>10</v>
      </c>
      <c r="C46" t="s">
        <v>2417</v>
      </c>
      <c r="D46">
        <v>17</v>
      </c>
      <c r="E46">
        <v>0</v>
      </c>
      <c r="F46">
        <v>0</v>
      </c>
      <c r="H46" t="s">
        <v>273</v>
      </c>
      <c r="I46">
        <v>600</v>
      </c>
      <c r="J46" t="s">
        <v>544</v>
      </c>
      <c r="K46">
        <v>26</v>
      </c>
      <c r="L46">
        <v>2</v>
      </c>
      <c r="M46" t="s">
        <v>2418</v>
      </c>
      <c r="N46" t="s">
        <v>2419</v>
      </c>
      <c r="O46" t="s">
        <v>2499</v>
      </c>
    </row>
    <row r="47" spans="1:16">
      <c r="A47">
        <v>4</v>
      </c>
      <c r="B47">
        <v>1</v>
      </c>
      <c r="C47" t="s">
        <v>2381</v>
      </c>
      <c r="D47">
        <v>1</v>
      </c>
      <c r="E47">
        <v>1</v>
      </c>
      <c r="F47">
        <v>0</v>
      </c>
      <c r="H47" t="s">
        <v>273</v>
      </c>
      <c r="I47">
        <v>1</v>
      </c>
      <c r="J47" t="s">
        <v>528</v>
      </c>
      <c r="K47">
        <v>0</v>
      </c>
      <c r="L47">
        <v>9000</v>
      </c>
      <c r="M47" t="s">
        <v>2382</v>
      </c>
      <c r="N47" t="s">
        <v>2500</v>
      </c>
      <c r="O47" t="s">
        <v>2501</v>
      </c>
      <c r="P47" t="s">
        <v>2385</v>
      </c>
    </row>
    <row r="48" spans="1:16">
      <c r="A48">
        <v>4</v>
      </c>
      <c r="B48">
        <v>2</v>
      </c>
      <c r="C48" t="s">
        <v>2381</v>
      </c>
      <c r="D48">
        <v>2</v>
      </c>
      <c r="E48">
        <v>2</v>
      </c>
      <c r="F48">
        <v>0</v>
      </c>
      <c r="H48" t="s">
        <v>273</v>
      </c>
      <c r="I48">
        <v>1</v>
      </c>
      <c r="J48" t="s">
        <v>528</v>
      </c>
      <c r="K48">
        <v>0</v>
      </c>
      <c r="L48">
        <v>10000</v>
      </c>
      <c r="M48" t="s">
        <v>2382</v>
      </c>
      <c r="N48" t="s">
        <v>2502</v>
      </c>
      <c r="O48" t="s">
        <v>2503</v>
      </c>
      <c r="P48" t="s">
        <v>2385</v>
      </c>
    </row>
    <row r="49" spans="1:16">
      <c r="A49">
        <v>4</v>
      </c>
      <c r="B49">
        <v>3</v>
      </c>
      <c r="C49" t="s">
        <v>2381</v>
      </c>
      <c r="D49">
        <v>3</v>
      </c>
      <c r="E49">
        <v>3</v>
      </c>
      <c r="F49">
        <v>0</v>
      </c>
      <c r="H49" t="s">
        <v>273</v>
      </c>
      <c r="I49">
        <v>1</v>
      </c>
      <c r="J49" t="s">
        <v>544</v>
      </c>
      <c r="K49">
        <v>40</v>
      </c>
      <c r="L49">
        <v>3</v>
      </c>
      <c r="M49" t="s">
        <v>2382</v>
      </c>
      <c r="N49" t="s">
        <v>2467</v>
      </c>
      <c r="O49" t="s">
        <v>2504</v>
      </c>
      <c r="P49" t="s">
        <v>2385</v>
      </c>
    </row>
    <row r="50" spans="1:16">
      <c r="A50">
        <v>4</v>
      </c>
      <c r="B50">
        <v>5</v>
      </c>
      <c r="C50" t="s">
        <v>2381</v>
      </c>
      <c r="D50">
        <v>4</v>
      </c>
      <c r="E50">
        <v>4</v>
      </c>
      <c r="F50">
        <v>0</v>
      </c>
      <c r="H50" t="s">
        <v>273</v>
      </c>
      <c r="I50">
        <v>1</v>
      </c>
      <c r="J50" t="s">
        <v>518</v>
      </c>
      <c r="K50">
        <v>0</v>
      </c>
      <c r="L50">
        <v>50</v>
      </c>
      <c r="M50" t="s">
        <v>2382</v>
      </c>
      <c r="N50" t="s">
        <v>2505</v>
      </c>
      <c r="O50" t="s">
        <v>3349</v>
      </c>
      <c r="P50" t="s">
        <v>2385</v>
      </c>
    </row>
    <row r="51" spans="1:16">
      <c r="A51">
        <v>4</v>
      </c>
      <c r="B51">
        <v>1</v>
      </c>
      <c r="C51" t="s">
        <v>2388</v>
      </c>
      <c r="D51">
        <v>5</v>
      </c>
      <c r="E51">
        <v>0</v>
      </c>
      <c r="F51">
        <v>0</v>
      </c>
      <c r="G51" t="s">
        <v>2389</v>
      </c>
      <c r="H51" t="s">
        <v>273</v>
      </c>
      <c r="I51">
        <v>1</v>
      </c>
      <c r="J51" t="s">
        <v>524</v>
      </c>
      <c r="K51">
        <v>0</v>
      </c>
      <c r="L51">
        <v>1000</v>
      </c>
      <c r="M51" t="s">
        <v>2506</v>
      </c>
      <c r="N51" t="s">
        <v>2507</v>
      </c>
      <c r="O51" t="s">
        <v>2508</v>
      </c>
    </row>
    <row r="52" spans="1:16">
      <c r="A52">
        <v>4</v>
      </c>
      <c r="B52">
        <v>2</v>
      </c>
      <c r="C52" t="s">
        <v>2388</v>
      </c>
      <c r="D52">
        <v>6</v>
      </c>
      <c r="E52">
        <v>0</v>
      </c>
      <c r="F52">
        <v>0</v>
      </c>
      <c r="G52" t="s">
        <v>2430</v>
      </c>
      <c r="H52" t="s">
        <v>273</v>
      </c>
      <c r="I52">
        <v>1</v>
      </c>
      <c r="J52" t="s">
        <v>520</v>
      </c>
      <c r="K52">
        <v>0</v>
      </c>
      <c r="L52">
        <v>1000</v>
      </c>
      <c r="M52" t="s">
        <v>2509</v>
      </c>
      <c r="N52" t="s">
        <v>2510</v>
      </c>
      <c r="O52" t="s">
        <v>2511</v>
      </c>
    </row>
    <row r="53" spans="1:16">
      <c r="A53">
        <v>4</v>
      </c>
      <c r="B53">
        <v>5</v>
      </c>
      <c r="C53" t="s">
        <v>2388</v>
      </c>
      <c r="D53">
        <v>7</v>
      </c>
      <c r="E53">
        <v>0</v>
      </c>
      <c r="F53">
        <v>0</v>
      </c>
      <c r="G53" t="s">
        <v>2512</v>
      </c>
      <c r="H53" t="s">
        <v>273</v>
      </c>
      <c r="I53">
        <v>1</v>
      </c>
      <c r="J53" t="s">
        <v>521</v>
      </c>
      <c r="K53">
        <v>0</v>
      </c>
      <c r="L53">
        <v>1000</v>
      </c>
      <c r="M53" t="s">
        <v>2472</v>
      </c>
      <c r="N53" t="s">
        <v>2513</v>
      </c>
      <c r="O53" t="s">
        <v>2514</v>
      </c>
    </row>
    <row r="54" spans="1:16">
      <c r="A54">
        <v>4</v>
      </c>
      <c r="B54">
        <v>1</v>
      </c>
      <c r="C54" t="s">
        <v>2392</v>
      </c>
      <c r="D54">
        <v>8</v>
      </c>
      <c r="E54">
        <v>0</v>
      </c>
      <c r="F54">
        <v>0</v>
      </c>
      <c r="G54" t="s">
        <v>2393</v>
      </c>
      <c r="H54" t="s">
        <v>273</v>
      </c>
      <c r="I54">
        <v>5</v>
      </c>
      <c r="J54" t="s">
        <v>522</v>
      </c>
      <c r="K54">
        <v>0</v>
      </c>
      <c r="L54">
        <v>1000</v>
      </c>
      <c r="M54" t="s">
        <v>2515</v>
      </c>
      <c r="N54" t="s">
        <v>2516</v>
      </c>
      <c r="O54" t="s">
        <v>2517</v>
      </c>
    </row>
    <row r="55" spans="1:16">
      <c r="A55">
        <v>4</v>
      </c>
      <c r="B55">
        <v>2</v>
      </c>
      <c r="C55" t="s">
        <v>2392</v>
      </c>
      <c r="D55">
        <v>9</v>
      </c>
      <c r="E55">
        <v>0</v>
      </c>
      <c r="F55">
        <v>0</v>
      </c>
      <c r="G55" t="s">
        <v>2436</v>
      </c>
      <c r="H55" t="s">
        <v>273</v>
      </c>
      <c r="I55">
        <v>5</v>
      </c>
      <c r="J55" t="s">
        <v>523</v>
      </c>
      <c r="K55">
        <v>0</v>
      </c>
      <c r="L55">
        <v>1000</v>
      </c>
      <c r="M55" t="s">
        <v>2518</v>
      </c>
      <c r="N55" t="s">
        <v>2519</v>
      </c>
      <c r="O55" t="s">
        <v>2520</v>
      </c>
    </row>
    <row r="56" spans="1:16">
      <c r="A56">
        <v>4</v>
      </c>
      <c r="B56">
        <v>4</v>
      </c>
      <c r="C56" t="s">
        <v>2392</v>
      </c>
      <c r="D56">
        <v>10</v>
      </c>
      <c r="E56">
        <v>0</v>
      </c>
      <c r="F56">
        <v>0</v>
      </c>
      <c r="G56" t="s">
        <v>2521</v>
      </c>
      <c r="H56" t="s">
        <v>273</v>
      </c>
      <c r="I56">
        <v>10</v>
      </c>
      <c r="J56" t="s">
        <v>2394</v>
      </c>
      <c r="K56">
        <v>106</v>
      </c>
      <c r="L56">
        <v>10</v>
      </c>
      <c r="M56" t="s">
        <v>2522</v>
      </c>
      <c r="N56" t="s">
        <v>2523</v>
      </c>
      <c r="O56" t="s">
        <v>2524</v>
      </c>
    </row>
    <row r="57" spans="1:16">
      <c r="A57">
        <v>4</v>
      </c>
      <c r="B57">
        <v>3</v>
      </c>
      <c r="C57" t="s">
        <v>2398</v>
      </c>
      <c r="D57">
        <v>11</v>
      </c>
      <c r="E57">
        <v>0</v>
      </c>
      <c r="F57">
        <v>139</v>
      </c>
      <c r="H57" t="s">
        <v>273</v>
      </c>
      <c r="I57">
        <v>1</v>
      </c>
      <c r="J57" t="s">
        <v>528</v>
      </c>
      <c r="K57">
        <v>0</v>
      </c>
      <c r="L57">
        <v>11000</v>
      </c>
      <c r="M57" t="s">
        <v>2525</v>
      </c>
      <c r="N57" t="s">
        <v>2441</v>
      </c>
      <c r="O57" t="s">
        <v>2526</v>
      </c>
    </row>
    <row r="58" spans="1:16">
      <c r="A58">
        <v>4</v>
      </c>
      <c r="B58">
        <v>6</v>
      </c>
      <c r="C58" t="s">
        <v>2398</v>
      </c>
      <c r="D58">
        <v>12</v>
      </c>
      <c r="E58">
        <v>0</v>
      </c>
      <c r="F58">
        <v>213</v>
      </c>
      <c r="H58" t="s">
        <v>273</v>
      </c>
      <c r="I58">
        <v>1</v>
      </c>
      <c r="J58" t="s">
        <v>528</v>
      </c>
      <c r="K58">
        <v>0</v>
      </c>
      <c r="L58">
        <v>12000</v>
      </c>
      <c r="M58" t="s">
        <v>2527</v>
      </c>
      <c r="N58" t="s">
        <v>2409</v>
      </c>
      <c r="O58" t="s">
        <v>2528</v>
      </c>
    </row>
    <row r="59" spans="1:16">
      <c r="A59">
        <v>4</v>
      </c>
      <c r="B59">
        <v>7</v>
      </c>
      <c r="C59" t="s">
        <v>2398</v>
      </c>
      <c r="D59">
        <v>13</v>
      </c>
      <c r="E59">
        <v>0</v>
      </c>
      <c r="F59">
        <v>145</v>
      </c>
      <c r="H59" t="s">
        <v>273</v>
      </c>
      <c r="I59">
        <v>1</v>
      </c>
      <c r="J59" t="s">
        <v>528</v>
      </c>
      <c r="K59">
        <v>0</v>
      </c>
      <c r="L59">
        <v>13000</v>
      </c>
      <c r="M59" t="s">
        <v>2529</v>
      </c>
      <c r="N59" t="s">
        <v>2530</v>
      </c>
      <c r="O59" t="s">
        <v>2531</v>
      </c>
    </row>
    <row r="60" spans="1:16">
      <c r="A60">
        <v>4</v>
      </c>
      <c r="B60">
        <v>1</v>
      </c>
      <c r="C60" t="s">
        <v>739</v>
      </c>
      <c r="D60">
        <v>14</v>
      </c>
      <c r="E60">
        <v>0</v>
      </c>
      <c r="F60">
        <v>127</v>
      </c>
      <c r="H60" t="s">
        <v>273</v>
      </c>
      <c r="I60">
        <v>6</v>
      </c>
      <c r="J60" t="s">
        <v>544</v>
      </c>
      <c r="K60">
        <v>25</v>
      </c>
      <c r="L60">
        <v>2</v>
      </c>
      <c r="M60" t="s">
        <v>2532</v>
      </c>
      <c r="N60" t="s">
        <v>2533</v>
      </c>
      <c r="O60" t="s">
        <v>2534</v>
      </c>
    </row>
    <row r="61" spans="1:16">
      <c r="A61">
        <v>4</v>
      </c>
      <c r="B61">
        <v>3</v>
      </c>
      <c r="C61" t="s">
        <v>739</v>
      </c>
      <c r="D61">
        <v>15</v>
      </c>
      <c r="E61">
        <v>0</v>
      </c>
      <c r="F61">
        <v>132</v>
      </c>
      <c r="H61" t="s">
        <v>273</v>
      </c>
      <c r="I61">
        <v>5</v>
      </c>
      <c r="J61" t="s">
        <v>544</v>
      </c>
      <c r="K61">
        <v>25</v>
      </c>
      <c r="L61">
        <v>2</v>
      </c>
      <c r="M61" t="s">
        <v>2535</v>
      </c>
      <c r="N61" t="s">
        <v>2536</v>
      </c>
      <c r="O61" t="s">
        <v>2537</v>
      </c>
    </row>
    <row r="62" spans="1:16">
      <c r="A62">
        <v>4</v>
      </c>
      <c r="B62">
        <v>6</v>
      </c>
      <c r="C62" t="s">
        <v>739</v>
      </c>
      <c r="D62">
        <v>16</v>
      </c>
      <c r="E62">
        <v>0</v>
      </c>
      <c r="F62">
        <v>120</v>
      </c>
      <c r="H62" t="s">
        <v>273</v>
      </c>
      <c r="I62">
        <v>2</v>
      </c>
      <c r="J62" t="s">
        <v>544</v>
      </c>
      <c r="K62">
        <v>25</v>
      </c>
      <c r="L62">
        <v>2</v>
      </c>
      <c r="M62" t="s">
        <v>2538</v>
      </c>
      <c r="N62" t="s">
        <v>2539</v>
      </c>
      <c r="O62" t="s">
        <v>2540</v>
      </c>
    </row>
    <row r="63" spans="1:16">
      <c r="A63">
        <v>4</v>
      </c>
      <c r="B63">
        <v>2</v>
      </c>
      <c r="C63" t="s">
        <v>740</v>
      </c>
      <c r="D63">
        <v>17</v>
      </c>
      <c r="E63">
        <v>0</v>
      </c>
      <c r="F63">
        <v>9</v>
      </c>
      <c r="H63" t="s">
        <v>273</v>
      </c>
      <c r="I63">
        <v>1</v>
      </c>
      <c r="J63" t="s">
        <v>544</v>
      </c>
      <c r="K63">
        <v>25</v>
      </c>
      <c r="L63">
        <v>2</v>
      </c>
      <c r="M63" t="s">
        <v>2541</v>
      </c>
      <c r="N63" t="s">
        <v>2542</v>
      </c>
      <c r="O63" t="s">
        <v>2543</v>
      </c>
    </row>
    <row r="64" spans="1:16">
      <c r="A64">
        <v>4</v>
      </c>
      <c r="B64">
        <v>6</v>
      </c>
      <c r="C64" t="s">
        <v>740</v>
      </c>
      <c r="D64">
        <v>18</v>
      </c>
      <c r="E64">
        <v>0</v>
      </c>
      <c r="F64">
        <v>77</v>
      </c>
      <c r="H64" t="s">
        <v>273</v>
      </c>
      <c r="I64">
        <v>1</v>
      </c>
      <c r="J64" t="s">
        <v>2394</v>
      </c>
      <c r="K64">
        <v>107</v>
      </c>
      <c r="L64">
        <v>10</v>
      </c>
      <c r="M64" t="s">
        <v>2544</v>
      </c>
      <c r="N64" t="s">
        <v>2545</v>
      </c>
      <c r="O64" t="s">
        <v>2546</v>
      </c>
    </row>
    <row r="65" spans="1:15">
      <c r="A65">
        <v>4</v>
      </c>
      <c r="B65">
        <v>9</v>
      </c>
      <c r="C65" t="s">
        <v>740</v>
      </c>
      <c r="D65">
        <v>19</v>
      </c>
      <c r="E65">
        <v>0</v>
      </c>
      <c r="F65">
        <v>43</v>
      </c>
      <c r="H65" t="s">
        <v>273</v>
      </c>
      <c r="I65">
        <v>1</v>
      </c>
      <c r="J65" t="s">
        <v>518</v>
      </c>
      <c r="K65">
        <v>0</v>
      </c>
      <c r="L65">
        <v>50</v>
      </c>
      <c r="M65" t="s">
        <v>2547</v>
      </c>
      <c r="N65" t="s">
        <v>2548</v>
      </c>
      <c r="O65" t="s">
        <v>2549</v>
      </c>
    </row>
    <row r="66" spans="1:15">
      <c r="A66">
        <v>4</v>
      </c>
      <c r="B66">
        <v>10</v>
      </c>
      <c r="C66" t="s">
        <v>2417</v>
      </c>
      <c r="D66">
        <v>20</v>
      </c>
      <c r="E66">
        <v>0</v>
      </c>
      <c r="F66">
        <v>0</v>
      </c>
      <c r="H66" t="s">
        <v>273</v>
      </c>
      <c r="I66">
        <v>600</v>
      </c>
      <c r="J66" t="s">
        <v>544</v>
      </c>
      <c r="K66">
        <v>26</v>
      </c>
      <c r="L66">
        <v>2</v>
      </c>
      <c r="M66" t="s">
        <v>2418</v>
      </c>
      <c r="N66" t="s">
        <v>2419</v>
      </c>
      <c r="O66" t="s">
        <v>2550</v>
      </c>
    </row>
    <row r="67" spans="1:15">
      <c r="A67">
        <v>5</v>
      </c>
      <c r="B67">
        <v>2</v>
      </c>
      <c r="C67" t="s">
        <v>2381</v>
      </c>
      <c r="D67">
        <v>1</v>
      </c>
      <c r="E67">
        <v>1</v>
      </c>
      <c r="F67">
        <v>0</v>
      </c>
      <c r="H67" t="s">
        <v>273</v>
      </c>
      <c r="I67">
        <v>1</v>
      </c>
      <c r="J67" t="s">
        <v>544</v>
      </c>
      <c r="K67">
        <v>25</v>
      </c>
      <c r="L67">
        <v>3</v>
      </c>
      <c r="M67" t="s">
        <v>2382</v>
      </c>
      <c r="N67" t="s">
        <v>2551</v>
      </c>
      <c r="O67" t="s">
        <v>2552</v>
      </c>
    </row>
    <row r="68" spans="1:15">
      <c r="A68">
        <v>5</v>
      </c>
      <c r="B68">
        <v>6</v>
      </c>
      <c r="C68" t="s">
        <v>2381</v>
      </c>
      <c r="D68">
        <v>2</v>
      </c>
      <c r="E68">
        <v>2</v>
      </c>
      <c r="F68">
        <v>0</v>
      </c>
      <c r="H68" t="s">
        <v>273</v>
      </c>
      <c r="I68">
        <v>1</v>
      </c>
      <c r="J68" t="s">
        <v>544</v>
      </c>
      <c r="K68">
        <v>26</v>
      </c>
      <c r="L68">
        <v>3</v>
      </c>
      <c r="M68" t="s">
        <v>2382</v>
      </c>
      <c r="N68" t="s">
        <v>2553</v>
      </c>
      <c r="O68" t="s">
        <v>2554</v>
      </c>
    </row>
    <row r="69" spans="1:15">
      <c r="A69">
        <v>5</v>
      </c>
      <c r="B69">
        <v>1</v>
      </c>
      <c r="C69" t="s">
        <v>2381</v>
      </c>
      <c r="D69">
        <v>3</v>
      </c>
      <c r="E69">
        <v>3</v>
      </c>
      <c r="F69">
        <v>0</v>
      </c>
      <c r="H69" t="s">
        <v>273</v>
      </c>
      <c r="I69">
        <v>1</v>
      </c>
      <c r="J69" t="s">
        <v>518</v>
      </c>
      <c r="K69">
        <v>0</v>
      </c>
      <c r="L69">
        <v>50</v>
      </c>
      <c r="M69" t="s">
        <v>2382</v>
      </c>
      <c r="N69" t="s">
        <v>2555</v>
      </c>
      <c r="O69" t="s">
        <v>2556</v>
      </c>
    </row>
    <row r="70" spans="1:15">
      <c r="A70">
        <v>5</v>
      </c>
      <c r="B70">
        <v>1</v>
      </c>
      <c r="C70" t="s">
        <v>2381</v>
      </c>
      <c r="D70">
        <v>4</v>
      </c>
      <c r="E70">
        <v>4</v>
      </c>
      <c r="F70">
        <v>0</v>
      </c>
      <c r="H70" t="s">
        <v>273</v>
      </c>
      <c r="I70">
        <v>1</v>
      </c>
      <c r="J70" t="s">
        <v>2394</v>
      </c>
      <c r="K70">
        <v>108</v>
      </c>
      <c r="L70">
        <v>10</v>
      </c>
      <c r="M70" t="s">
        <v>2382</v>
      </c>
      <c r="N70" t="s">
        <v>2557</v>
      </c>
      <c r="O70" t="s">
        <v>2558</v>
      </c>
    </row>
    <row r="71" spans="1:15">
      <c r="A71">
        <v>5</v>
      </c>
      <c r="B71">
        <v>1</v>
      </c>
      <c r="C71" t="s">
        <v>2388</v>
      </c>
      <c r="D71">
        <v>5</v>
      </c>
      <c r="E71">
        <v>0</v>
      </c>
      <c r="F71">
        <v>0</v>
      </c>
      <c r="G71" t="s">
        <v>2389</v>
      </c>
      <c r="H71" t="s">
        <v>273</v>
      </c>
      <c r="I71">
        <v>1</v>
      </c>
      <c r="J71" t="s">
        <v>524</v>
      </c>
      <c r="K71">
        <v>0</v>
      </c>
      <c r="L71">
        <v>2000</v>
      </c>
      <c r="M71" t="s">
        <v>2469</v>
      </c>
      <c r="N71" t="s">
        <v>2470</v>
      </c>
      <c r="O71" t="s">
        <v>2559</v>
      </c>
    </row>
    <row r="72" spans="1:15">
      <c r="A72">
        <v>5</v>
      </c>
      <c r="B72">
        <v>1</v>
      </c>
      <c r="C72" t="s">
        <v>2388</v>
      </c>
      <c r="D72">
        <v>6</v>
      </c>
      <c r="E72">
        <v>0</v>
      </c>
      <c r="F72">
        <v>0</v>
      </c>
      <c r="G72" t="s">
        <v>2430</v>
      </c>
      <c r="H72" t="s">
        <v>273</v>
      </c>
      <c r="I72">
        <v>1</v>
      </c>
      <c r="J72" t="s">
        <v>520</v>
      </c>
      <c r="K72">
        <v>0</v>
      </c>
      <c r="L72">
        <v>2000</v>
      </c>
      <c r="M72" t="s">
        <v>2560</v>
      </c>
      <c r="N72" t="s">
        <v>2412</v>
      </c>
      <c r="O72" t="s">
        <v>2561</v>
      </c>
    </row>
    <row r="73" spans="1:15">
      <c r="A73">
        <v>5</v>
      </c>
      <c r="B73">
        <v>1</v>
      </c>
      <c r="C73" t="s">
        <v>2388</v>
      </c>
      <c r="D73">
        <v>7</v>
      </c>
      <c r="E73">
        <v>0</v>
      </c>
      <c r="F73">
        <v>0</v>
      </c>
      <c r="G73" t="s">
        <v>2512</v>
      </c>
      <c r="H73" t="s">
        <v>273</v>
      </c>
      <c r="I73">
        <v>1</v>
      </c>
      <c r="J73" t="s">
        <v>521</v>
      </c>
      <c r="K73">
        <v>0</v>
      </c>
      <c r="L73">
        <v>2000</v>
      </c>
      <c r="M73" t="s">
        <v>2562</v>
      </c>
      <c r="N73" t="s">
        <v>2563</v>
      </c>
      <c r="O73" t="s">
        <v>2564</v>
      </c>
    </row>
    <row r="74" spans="1:15">
      <c r="A74">
        <v>5</v>
      </c>
      <c r="B74">
        <v>1</v>
      </c>
      <c r="C74" t="s">
        <v>2392</v>
      </c>
      <c r="D74">
        <v>8</v>
      </c>
      <c r="E74">
        <v>0</v>
      </c>
      <c r="F74">
        <v>0</v>
      </c>
      <c r="G74" t="s">
        <v>2393</v>
      </c>
      <c r="H74" t="s">
        <v>273</v>
      </c>
      <c r="I74">
        <v>8</v>
      </c>
      <c r="J74" t="s">
        <v>522</v>
      </c>
      <c r="K74">
        <v>0</v>
      </c>
      <c r="L74">
        <v>2000</v>
      </c>
      <c r="M74" t="s">
        <v>2565</v>
      </c>
      <c r="N74" t="s">
        <v>2519</v>
      </c>
      <c r="O74" t="s">
        <v>2566</v>
      </c>
    </row>
    <row r="75" spans="1:15">
      <c r="A75">
        <v>5</v>
      </c>
      <c r="B75">
        <v>1</v>
      </c>
      <c r="C75" t="s">
        <v>2392</v>
      </c>
      <c r="D75">
        <v>9</v>
      </c>
      <c r="E75">
        <v>0</v>
      </c>
      <c r="F75">
        <v>0</v>
      </c>
      <c r="G75" t="s">
        <v>2436</v>
      </c>
      <c r="H75" t="s">
        <v>273</v>
      </c>
      <c r="I75">
        <v>4</v>
      </c>
      <c r="J75" t="s">
        <v>523</v>
      </c>
      <c r="K75">
        <v>0</v>
      </c>
      <c r="L75">
        <v>2000</v>
      </c>
      <c r="M75" t="s">
        <v>2475</v>
      </c>
      <c r="N75" t="s">
        <v>2523</v>
      </c>
      <c r="O75" t="s">
        <v>2567</v>
      </c>
    </row>
    <row r="76" spans="1:15">
      <c r="A76">
        <v>5</v>
      </c>
      <c r="B76">
        <v>1</v>
      </c>
      <c r="C76" t="s">
        <v>2392</v>
      </c>
      <c r="D76">
        <v>10</v>
      </c>
      <c r="E76">
        <v>0</v>
      </c>
      <c r="F76">
        <v>0</v>
      </c>
      <c r="G76" t="s">
        <v>2521</v>
      </c>
      <c r="H76" t="s">
        <v>273</v>
      </c>
      <c r="I76">
        <v>7</v>
      </c>
      <c r="J76" t="s">
        <v>2394</v>
      </c>
      <c r="K76">
        <v>109</v>
      </c>
      <c r="L76">
        <v>10</v>
      </c>
      <c r="M76" t="s">
        <v>2568</v>
      </c>
      <c r="N76" t="s">
        <v>2536</v>
      </c>
      <c r="O76" t="s">
        <v>2569</v>
      </c>
    </row>
    <row r="77" spans="1:15">
      <c r="A77">
        <v>5</v>
      </c>
      <c r="B77">
        <v>2</v>
      </c>
      <c r="C77" t="s">
        <v>2398</v>
      </c>
      <c r="D77">
        <v>11</v>
      </c>
      <c r="E77">
        <v>0</v>
      </c>
      <c r="F77">
        <v>32</v>
      </c>
      <c r="H77" t="s">
        <v>273</v>
      </c>
      <c r="I77">
        <v>1</v>
      </c>
      <c r="J77" t="s">
        <v>528</v>
      </c>
      <c r="K77">
        <v>0</v>
      </c>
      <c r="L77">
        <v>30000</v>
      </c>
      <c r="M77" t="s">
        <v>2570</v>
      </c>
      <c r="N77" t="s">
        <v>2571</v>
      </c>
      <c r="O77" t="s">
        <v>2572</v>
      </c>
    </row>
    <row r="78" spans="1:15">
      <c r="A78">
        <v>5</v>
      </c>
      <c r="B78">
        <v>6</v>
      </c>
      <c r="C78" t="s">
        <v>739</v>
      </c>
      <c r="D78">
        <v>12</v>
      </c>
      <c r="E78">
        <v>0</v>
      </c>
      <c r="F78">
        <v>9</v>
      </c>
      <c r="H78" t="s">
        <v>273</v>
      </c>
      <c r="I78">
        <v>15</v>
      </c>
      <c r="J78" t="s">
        <v>544</v>
      </c>
      <c r="K78">
        <v>28</v>
      </c>
      <c r="L78">
        <v>3</v>
      </c>
      <c r="M78" t="s">
        <v>2573</v>
      </c>
      <c r="N78" t="s">
        <v>2574</v>
      </c>
      <c r="O78" t="s">
        <v>2575</v>
      </c>
    </row>
    <row r="79" spans="1:15">
      <c r="A79">
        <v>5</v>
      </c>
      <c r="B79">
        <v>3</v>
      </c>
      <c r="C79" t="s">
        <v>739</v>
      </c>
      <c r="D79">
        <v>13</v>
      </c>
      <c r="E79">
        <v>0</v>
      </c>
      <c r="F79">
        <v>10</v>
      </c>
      <c r="H79" t="s">
        <v>273</v>
      </c>
      <c r="I79">
        <v>10</v>
      </c>
      <c r="J79" t="s">
        <v>544</v>
      </c>
      <c r="K79">
        <v>31</v>
      </c>
      <c r="L79">
        <v>3</v>
      </c>
      <c r="M79" t="s">
        <v>2576</v>
      </c>
      <c r="N79" t="s">
        <v>2577</v>
      </c>
      <c r="O79" t="s">
        <v>2578</v>
      </c>
    </row>
    <row r="80" spans="1:15">
      <c r="A80">
        <v>5</v>
      </c>
      <c r="B80">
        <v>2</v>
      </c>
      <c r="C80" t="s">
        <v>739</v>
      </c>
      <c r="D80">
        <v>14</v>
      </c>
      <c r="E80">
        <v>0</v>
      </c>
      <c r="F80">
        <v>11</v>
      </c>
      <c r="H80" t="s">
        <v>273</v>
      </c>
      <c r="I80">
        <v>20</v>
      </c>
      <c r="J80" t="s">
        <v>544</v>
      </c>
      <c r="K80">
        <v>34</v>
      </c>
      <c r="L80">
        <v>3</v>
      </c>
      <c r="M80" t="s">
        <v>2579</v>
      </c>
      <c r="N80" t="s">
        <v>2580</v>
      </c>
      <c r="O80" t="s">
        <v>2581</v>
      </c>
    </row>
    <row r="81" spans="1:15">
      <c r="A81">
        <v>5</v>
      </c>
      <c r="B81">
        <v>5</v>
      </c>
      <c r="C81" t="s">
        <v>740</v>
      </c>
      <c r="D81">
        <v>15</v>
      </c>
      <c r="E81">
        <v>0</v>
      </c>
      <c r="F81">
        <v>2</v>
      </c>
      <c r="H81" t="s">
        <v>273</v>
      </c>
      <c r="I81">
        <v>1</v>
      </c>
      <c r="J81" t="s">
        <v>544</v>
      </c>
      <c r="K81">
        <v>37</v>
      </c>
      <c r="L81">
        <v>3</v>
      </c>
      <c r="M81" t="s">
        <v>2582</v>
      </c>
      <c r="N81" t="s">
        <v>2583</v>
      </c>
      <c r="O81" t="s">
        <v>2584</v>
      </c>
    </row>
    <row r="82" spans="1:15">
      <c r="A82">
        <v>5</v>
      </c>
      <c r="B82">
        <v>7</v>
      </c>
      <c r="C82" t="s">
        <v>740</v>
      </c>
      <c r="D82">
        <v>16</v>
      </c>
      <c r="E82">
        <v>0</v>
      </c>
      <c r="F82">
        <v>6</v>
      </c>
      <c r="H82" t="s">
        <v>273</v>
      </c>
      <c r="I82">
        <v>1</v>
      </c>
      <c r="J82" t="s">
        <v>544</v>
      </c>
      <c r="K82">
        <v>43</v>
      </c>
      <c r="L82">
        <v>3</v>
      </c>
      <c r="M82" t="s">
        <v>2585</v>
      </c>
      <c r="N82" t="s">
        <v>2586</v>
      </c>
      <c r="O82" t="s">
        <v>2587</v>
      </c>
    </row>
    <row r="83" spans="1:15">
      <c r="A83">
        <v>5</v>
      </c>
      <c r="B83">
        <v>9</v>
      </c>
      <c r="C83" t="s">
        <v>740</v>
      </c>
      <c r="D83">
        <v>17</v>
      </c>
      <c r="E83">
        <v>0</v>
      </c>
      <c r="F83">
        <v>44</v>
      </c>
      <c r="H83" t="s">
        <v>273</v>
      </c>
      <c r="I83">
        <v>1</v>
      </c>
      <c r="J83" t="s">
        <v>518</v>
      </c>
      <c r="K83">
        <v>0</v>
      </c>
      <c r="L83">
        <v>50</v>
      </c>
      <c r="M83" t="s">
        <v>2588</v>
      </c>
      <c r="N83" t="s">
        <v>2589</v>
      </c>
      <c r="O83" t="s">
        <v>2590</v>
      </c>
    </row>
    <row r="84" spans="1:15">
      <c r="A84">
        <v>5</v>
      </c>
      <c r="B84">
        <v>10</v>
      </c>
      <c r="C84" t="s">
        <v>2417</v>
      </c>
      <c r="D84">
        <v>18</v>
      </c>
      <c r="E84">
        <v>0</v>
      </c>
      <c r="F84">
        <v>0</v>
      </c>
      <c r="H84" t="s">
        <v>273</v>
      </c>
      <c r="I84">
        <v>600</v>
      </c>
      <c r="J84" t="s">
        <v>544</v>
      </c>
      <c r="K84">
        <v>26</v>
      </c>
      <c r="L84">
        <v>3</v>
      </c>
      <c r="M84" t="s">
        <v>2418</v>
      </c>
      <c r="N84" t="s">
        <v>2419</v>
      </c>
      <c r="O84" t="s">
        <v>2591</v>
      </c>
    </row>
    <row r="85" spans="1:15">
      <c r="A85">
        <v>6</v>
      </c>
      <c r="B85">
        <v>1</v>
      </c>
      <c r="C85" t="s">
        <v>2381</v>
      </c>
      <c r="D85">
        <v>1</v>
      </c>
      <c r="E85">
        <v>1</v>
      </c>
      <c r="F85">
        <v>0</v>
      </c>
      <c r="H85" t="s">
        <v>273</v>
      </c>
      <c r="I85">
        <v>1</v>
      </c>
      <c r="J85" t="s">
        <v>544</v>
      </c>
      <c r="K85">
        <v>25</v>
      </c>
      <c r="L85">
        <v>3</v>
      </c>
      <c r="M85" t="s">
        <v>2382</v>
      </c>
      <c r="N85" t="s">
        <v>2592</v>
      </c>
      <c r="O85" t="s">
        <v>2593</v>
      </c>
    </row>
    <row r="86" spans="1:15">
      <c r="A86">
        <v>6</v>
      </c>
      <c r="B86">
        <v>1</v>
      </c>
      <c r="C86" t="s">
        <v>2381</v>
      </c>
      <c r="D86">
        <v>2</v>
      </c>
      <c r="E86">
        <v>2</v>
      </c>
      <c r="F86">
        <v>0</v>
      </c>
      <c r="H86" t="s">
        <v>273</v>
      </c>
      <c r="I86">
        <v>1</v>
      </c>
      <c r="J86" t="s">
        <v>518</v>
      </c>
      <c r="K86">
        <v>0</v>
      </c>
      <c r="L86">
        <v>50</v>
      </c>
      <c r="M86" t="s">
        <v>2382</v>
      </c>
      <c r="N86" t="s">
        <v>2594</v>
      </c>
      <c r="O86" t="s">
        <v>2595</v>
      </c>
    </row>
    <row r="87" spans="1:15">
      <c r="A87">
        <v>6</v>
      </c>
      <c r="B87">
        <v>1</v>
      </c>
      <c r="C87" t="s">
        <v>2381</v>
      </c>
      <c r="D87">
        <v>3</v>
      </c>
      <c r="E87">
        <v>3</v>
      </c>
      <c r="F87">
        <v>0</v>
      </c>
      <c r="H87" t="s">
        <v>273</v>
      </c>
      <c r="I87">
        <v>1</v>
      </c>
      <c r="J87" t="s">
        <v>2394</v>
      </c>
      <c r="K87">
        <v>110</v>
      </c>
      <c r="L87">
        <v>15</v>
      </c>
      <c r="M87" t="s">
        <v>2382</v>
      </c>
      <c r="N87" t="s">
        <v>2596</v>
      </c>
      <c r="O87" t="s">
        <v>2597</v>
      </c>
    </row>
    <row r="88" spans="1:15">
      <c r="A88">
        <v>6</v>
      </c>
      <c r="B88">
        <v>8</v>
      </c>
      <c r="C88" t="s">
        <v>2381</v>
      </c>
      <c r="D88">
        <v>4</v>
      </c>
      <c r="E88">
        <v>4</v>
      </c>
      <c r="F88">
        <v>0</v>
      </c>
      <c r="H88" t="s">
        <v>273</v>
      </c>
      <c r="I88">
        <v>1</v>
      </c>
      <c r="J88" t="s">
        <v>544</v>
      </c>
      <c r="K88">
        <v>26</v>
      </c>
      <c r="L88">
        <v>3</v>
      </c>
      <c r="M88" t="s">
        <v>2382</v>
      </c>
      <c r="N88" t="s">
        <v>2598</v>
      </c>
      <c r="O88" t="s">
        <v>2599</v>
      </c>
    </row>
    <row r="89" spans="1:15">
      <c r="A89">
        <v>6</v>
      </c>
      <c r="B89">
        <v>4</v>
      </c>
      <c r="C89" t="s">
        <v>2381</v>
      </c>
      <c r="D89">
        <v>5</v>
      </c>
      <c r="E89">
        <v>5</v>
      </c>
      <c r="F89">
        <v>0</v>
      </c>
      <c r="H89" t="s">
        <v>273</v>
      </c>
      <c r="I89">
        <v>1</v>
      </c>
      <c r="J89" t="s">
        <v>544</v>
      </c>
      <c r="K89">
        <v>25</v>
      </c>
      <c r="L89">
        <v>3</v>
      </c>
      <c r="M89" t="s">
        <v>2382</v>
      </c>
      <c r="N89" t="s">
        <v>2456</v>
      </c>
      <c r="O89" t="s">
        <v>2600</v>
      </c>
    </row>
    <row r="90" spans="1:15">
      <c r="A90">
        <v>6</v>
      </c>
      <c r="B90">
        <v>1</v>
      </c>
      <c r="C90" t="s">
        <v>2392</v>
      </c>
      <c r="D90">
        <v>6</v>
      </c>
      <c r="E90">
        <v>0</v>
      </c>
      <c r="F90">
        <v>0</v>
      </c>
      <c r="G90" t="s">
        <v>2393</v>
      </c>
      <c r="H90" t="s">
        <v>273</v>
      </c>
      <c r="I90">
        <v>5</v>
      </c>
      <c r="J90" t="s">
        <v>544</v>
      </c>
      <c r="K90">
        <v>28</v>
      </c>
      <c r="L90">
        <v>10</v>
      </c>
      <c r="M90" t="s">
        <v>2601</v>
      </c>
      <c r="N90" t="s">
        <v>2602</v>
      </c>
      <c r="O90" t="s">
        <v>2603</v>
      </c>
    </row>
    <row r="91" spans="1:15">
      <c r="A91">
        <v>6</v>
      </c>
      <c r="B91">
        <v>1</v>
      </c>
      <c r="C91" t="s">
        <v>2392</v>
      </c>
      <c r="D91">
        <v>7</v>
      </c>
      <c r="E91">
        <v>0</v>
      </c>
      <c r="F91">
        <v>0</v>
      </c>
      <c r="G91" t="s">
        <v>2436</v>
      </c>
      <c r="H91" t="s">
        <v>273</v>
      </c>
      <c r="I91">
        <v>5</v>
      </c>
      <c r="J91" t="s">
        <v>544</v>
      </c>
      <c r="K91">
        <v>31</v>
      </c>
      <c r="L91">
        <v>10</v>
      </c>
      <c r="M91" t="s">
        <v>2604</v>
      </c>
      <c r="N91" t="s">
        <v>2605</v>
      </c>
      <c r="O91" t="s">
        <v>2606</v>
      </c>
    </row>
    <row r="92" spans="1:15">
      <c r="A92">
        <v>6</v>
      </c>
      <c r="B92">
        <v>1</v>
      </c>
      <c r="C92" t="s">
        <v>2392</v>
      </c>
      <c r="D92">
        <v>8</v>
      </c>
      <c r="E92">
        <v>0</v>
      </c>
      <c r="F92">
        <v>0</v>
      </c>
      <c r="G92" t="s">
        <v>2521</v>
      </c>
      <c r="H92" t="s">
        <v>273</v>
      </c>
      <c r="I92">
        <v>6</v>
      </c>
      <c r="J92" t="s">
        <v>544</v>
      </c>
      <c r="K92">
        <v>34</v>
      </c>
      <c r="L92">
        <v>10</v>
      </c>
      <c r="M92" t="s">
        <v>2607</v>
      </c>
      <c r="N92" t="s">
        <v>2608</v>
      </c>
      <c r="O92" t="s">
        <v>2609</v>
      </c>
    </row>
    <row r="93" spans="1:15">
      <c r="A93">
        <v>6</v>
      </c>
      <c r="B93">
        <v>6</v>
      </c>
      <c r="C93" t="s">
        <v>2392</v>
      </c>
      <c r="D93">
        <v>9</v>
      </c>
      <c r="E93">
        <v>0</v>
      </c>
      <c r="F93">
        <v>0</v>
      </c>
      <c r="G93" t="s">
        <v>2610</v>
      </c>
      <c r="H93" t="s">
        <v>273</v>
      </c>
      <c r="I93">
        <v>7</v>
      </c>
      <c r="J93" t="s">
        <v>544</v>
      </c>
      <c r="K93">
        <v>37</v>
      </c>
      <c r="L93">
        <v>10</v>
      </c>
      <c r="M93" t="s">
        <v>2611</v>
      </c>
      <c r="N93" t="s">
        <v>2612</v>
      </c>
      <c r="O93" t="s">
        <v>2613</v>
      </c>
    </row>
    <row r="94" spans="1:15">
      <c r="A94">
        <v>6</v>
      </c>
      <c r="B94">
        <v>2</v>
      </c>
      <c r="C94" t="s">
        <v>2392</v>
      </c>
      <c r="D94">
        <v>10</v>
      </c>
      <c r="E94">
        <v>0</v>
      </c>
      <c r="F94">
        <v>0</v>
      </c>
      <c r="G94" t="s">
        <v>2614</v>
      </c>
      <c r="H94" t="s">
        <v>273</v>
      </c>
      <c r="I94">
        <v>11</v>
      </c>
      <c r="J94" t="s">
        <v>544</v>
      </c>
      <c r="K94">
        <v>40</v>
      </c>
      <c r="L94">
        <v>10</v>
      </c>
      <c r="M94" t="s">
        <v>2615</v>
      </c>
      <c r="N94" t="s">
        <v>2616</v>
      </c>
      <c r="O94" t="s">
        <v>2617</v>
      </c>
    </row>
    <row r="95" spans="1:15">
      <c r="A95">
        <v>6</v>
      </c>
      <c r="B95">
        <v>8</v>
      </c>
      <c r="C95" t="s">
        <v>2392</v>
      </c>
      <c r="D95">
        <v>11</v>
      </c>
      <c r="E95">
        <v>0</v>
      </c>
      <c r="F95">
        <v>0</v>
      </c>
      <c r="G95" t="s">
        <v>2618</v>
      </c>
      <c r="H95" t="s">
        <v>273</v>
      </c>
      <c r="I95">
        <v>3</v>
      </c>
      <c r="J95" t="s">
        <v>544</v>
      </c>
      <c r="K95">
        <v>43</v>
      </c>
      <c r="L95">
        <v>10</v>
      </c>
      <c r="M95" t="s">
        <v>2619</v>
      </c>
      <c r="N95" t="s">
        <v>2620</v>
      </c>
      <c r="O95" t="s">
        <v>2621</v>
      </c>
    </row>
    <row r="96" spans="1:15">
      <c r="A96">
        <v>6</v>
      </c>
      <c r="B96">
        <v>3</v>
      </c>
      <c r="C96" t="s">
        <v>2398</v>
      </c>
      <c r="D96">
        <v>12</v>
      </c>
      <c r="E96">
        <v>0</v>
      </c>
      <c r="F96">
        <v>262</v>
      </c>
      <c r="H96" t="s">
        <v>273</v>
      </c>
      <c r="I96">
        <v>1</v>
      </c>
      <c r="J96" t="s">
        <v>528</v>
      </c>
      <c r="K96">
        <v>0</v>
      </c>
      <c r="L96">
        <v>50000</v>
      </c>
      <c r="M96" t="s">
        <v>2622</v>
      </c>
      <c r="N96" t="s">
        <v>2530</v>
      </c>
      <c r="O96" t="s">
        <v>2623</v>
      </c>
    </row>
    <row r="97" spans="1:15">
      <c r="A97">
        <v>6</v>
      </c>
      <c r="B97">
        <v>6</v>
      </c>
      <c r="C97" t="s">
        <v>2398</v>
      </c>
      <c r="D97">
        <v>13</v>
      </c>
      <c r="E97">
        <v>0</v>
      </c>
      <c r="F97">
        <v>247</v>
      </c>
      <c r="H97" t="s">
        <v>273</v>
      </c>
      <c r="I97">
        <v>1</v>
      </c>
      <c r="J97" t="s">
        <v>528</v>
      </c>
      <c r="K97">
        <v>0</v>
      </c>
      <c r="L97">
        <v>50000</v>
      </c>
      <c r="M97" t="s">
        <v>2624</v>
      </c>
      <c r="N97" t="s">
        <v>2625</v>
      </c>
      <c r="O97" t="s">
        <v>2626</v>
      </c>
    </row>
    <row r="98" spans="1:15">
      <c r="A98">
        <v>6</v>
      </c>
      <c r="B98">
        <v>1</v>
      </c>
      <c r="C98" t="s">
        <v>739</v>
      </c>
      <c r="D98">
        <v>14</v>
      </c>
      <c r="E98">
        <v>0</v>
      </c>
      <c r="F98">
        <v>273</v>
      </c>
      <c r="H98" t="s">
        <v>273</v>
      </c>
      <c r="I98">
        <v>8</v>
      </c>
      <c r="J98" t="s">
        <v>544</v>
      </c>
      <c r="K98">
        <v>28</v>
      </c>
      <c r="L98">
        <v>3</v>
      </c>
      <c r="M98" t="s">
        <v>2627</v>
      </c>
      <c r="N98" t="s">
        <v>2628</v>
      </c>
      <c r="O98" t="s">
        <v>2629</v>
      </c>
    </row>
    <row r="99" spans="1:15">
      <c r="A99">
        <v>6</v>
      </c>
      <c r="B99">
        <v>3</v>
      </c>
      <c r="C99" t="s">
        <v>739</v>
      </c>
      <c r="D99">
        <v>15</v>
      </c>
      <c r="E99">
        <v>0</v>
      </c>
      <c r="F99">
        <v>277</v>
      </c>
      <c r="H99" t="s">
        <v>273</v>
      </c>
      <c r="I99">
        <v>3</v>
      </c>
      <c r="J99" t="s">
        <v>544</v>
      </c>
      <c r="K99">
        <v>31</v>
      </c>
      <c r="L99">
        <v>3</v>
      </c>
      <c r="M99" t="s">
        <v>2630</v>
      </c>
      <c r="N99" t="s">
        <v>2631</v>
      </c>
      <c r="O99" t="s">
        <v>2632</v>
      </c>
    </row>
    <row r="100" spans="1:15">
      <c r="A100">
        <v>6</v>
      </c>
      <c r="B100">
        <v>2</v>
      </c>
      <c r="C100" t="s">
        <v>739</v>
      </c>
      <c r="D100">
        <v>16</v>
      </c>
      <c r="E100">
        <v>0</v>
      </c>
      <c r="F100">
        <v>278</v>
      </c>
      <c r="H100" t="s">
        <v>273</v>
      </c>
      <c r="I100">
        <v>8</v>
      </c>
      <c r="J100" t="s">
        <v>544</v>
      </c>
      <c r="K100">
        <v>34</v>
      </c>
      <c r="L100">
        <v>3</v>
      </c>
      <c r="M100" t="s">
        <v>2633</v>
      </c>
      <c r="N100" t="s">
        <v>2634</v>
      </c>
      <c r="O100" t="s">
        <v>2635</v>
      </c>
    </row>
    <row r="101" spans="1:15">
      <c r="A101">
        <v>6</v>
      </c>
      <c r="B101">
        <v>6</v>
      </c>
      <c r="C101" t="s">
        <v>740</v>
      </c>
      <c r="D101">
        <v>17</v>
      </c>
      <c r="E101">
        <v>0</v>
      </c>
      <c r="F101">
        <v>247</v>
      </c>
      <c r="H101" t="s">
        <v>273</v>
      </c>
      <c r="I101">
        <v>1</v>
      </c>
      <c r="J101" t="s">
        <v>544</v>
      </c>
      <c r="K101">
        <v>37</v>
      </c>
      <c r="L101">
        <v>3</v>
      </c>
      <c r="M101" t="s">
        <v>2636</v>
      </c>
      <c r="N101" t="s">
        <v>2637</v>
      </c>
      <c r="O101" t="s">
        <v>2638</v>
      </c>
    </row>
    <row r="102" spans="1:15">
      <c r="A102">
        <v>6</v>
      </c>
      <c r="B102">
        <v>8</v>
      </c>
      <c r="C102" t="s">
        <v>740</v>
      </c>
      <c r="D102">
        <v>18</v>
      </c>
      <c r="E102">
        <v>0</v>
      </c>
      <c r="F102">
        <v>266</v>
      </c>
      <c r="H102" t="s">
        <v>273</v>
      </c>
      <c r="I102">
        <v>1</v>
      </c>
      <c r="J102" t="s">
        <v>544</v>
      </c>
      <c r="K102">
        <v>43</v>
      </c>
      <c r="L102">
        <v>3</v>
      </c>
      <c r="M102" t="s">
        <v>2639</v>
      </c>
      <c r="N102" t="s">
        <v>2640</v>
      </c>
      <c r="O102" t="s">
        <v>2641</v>
      </c>
    </row>
    <row r="103" spans="1:15">
      <c r="A103">
        <v>6</v>
      </c>
      <c r="B103">
        <v>9</v>
      </c>
      <c r="C103" t="s">
        <v>740</v>
      </c>
      <c r="D103">
        <v>19</v>
      </c>
      <c r="E103">
        <v>0</v>
      </c>
      <c r="F103">
        <v>276</v>
      </c>
      <c r="H103" t="s">
        <v>273</v>
      </c>
      <c r="I103">
        <v>1</v>
      </c>
      <c r="J103" t="s">
        <v>518</v>
      </c>
      <c r="K103">
        <v>0</v>
      </c>
      <c r="L103">
        <v>50</v>
      </c>
      <c r="M103" t="s">
        <v>2642</v>
      </c>
      <c r="N103" t="s">
        <v>2643</v>
      </c>
      <c r="O103" t="s">
        <v>2644</v>
      </c>
    </row>
    <row r="104" spans="1:15">
      <c r="A104">
        <v>6</v>
      </c>
      <c r="B104">
        <v>10</v>
      </c>
      <c r="C104" t="s">
        <v>2417</v>
      </c>
      <c r="D104">
        <v>20</v>
      </c>
      <c r="E104">
        <v>0</v>
      </c>
      <c r="F104">
        <v>0</v>
      </c>
      <c r="H104" t="s">
        <v>273</v>
      </c>
      <c r="I104">
        <v>600</v>
      </c>
      <c r="J104" t="s">
        <v>544</v>
      </c>
      <c r="K104">
        <v>26</v>
      </c>
      <c r="L104">
        <v>3</v>
      </c>
      <c r="M104" t="s">
        <v>2418</v>
      </c>
      <c r="N104" t="s">
        <v>2419</v>
      </c>
      <c r="O104" t="s">
        <v>2645</v>
      </c>
    </row>
    <row r="105" spans="1:15">
      <c r="A105">
        <v>7</v>
      </c>
      <c r="B105">
        <v>1</v>
      </c>
      <c r="C105" t="s">
        <v>2381</v>
      </c>
      <c r="D105">
        <v>1</v>
      </c>
      <c r="E105">
        <v>1</v>
      </c>
      <c r="F105">
        <v>0</v>
      </c>
      <c r="H105" t="s">
        <v>273</v>
      </c>
      <c r="I105">
        <v>1</v>
      </c>
      <c r="J105" t="s">
        <v>544</v>
      </c>
      <c r="K105">
        <v>25</v>
      </c>
      <c r="L105">
        <v>15</v>
      </c>
      <c r="M105" t="s">
        <v>2382</v>
      </c>
      <c r="N105" t="s">
        <v>2646</v>
      </c>
      <c r="O105" t="s">
        <v>2647</v>
      </c>
    </row>
    <row r="106" spans="1:15">
      <c r="A106">
        <v>7</v>
      </c>
      <c r="B106">
        <v>1</v>
      </c>
      <c r="C106" t="s">
        <v>2381</v>
      </c>
      <c r="D106">
        <v>2</v>
      </c>
      <c r="E106">
        <v>2</v>
      </c>
      <c r="F106">
        <v>0</v>
      </c>
      <c r="H106" t="s">
        <v>273</v>
      </c>
      <c r="I106">
        <v>1</v>
      </c>
      <c r="J106" t="s">
        <v>518</v>
      </c>
      <c r="K106">
        <v>0</v>
      </c>
      <c r="L106">
        <v>50</v>
      </c>
      <c r="M106" t="s">
        <v>2382</v>
      </c>
      <c r="N106" t="s">
        <v>2648</v>
      </c>
      <c r="O106" t="s">
        <v>2649</v>
      </c>
    </row>
    <row r="107" spans="1:15">
      <c r="A107">
        <v>7</v>
      </c>
      <c r="B107">
        <v>1</v>
      </c>
      <c r="C107" t="s">
        <v>2381</v>
      </c>
      <c r="D107">
        <v>3</v>
      </c>
      <c r="E107">
        <v>3</v>
      </c>
      <c r="F107">
        <v>0</v>
      </c>
      <c r="H107" t="s">
        <v>273</v>
      </c>
      <c r="I107">
        <v>1</v>
      </c>
      <c r="J107" t="s">
        <v>2394</v>
      </c>
      <c r="K107">
        <v>111</v>
      </c>
      <c r="L107">
        <v>15</v>
      </c>
      <c r="M107" t="s">
        <v>2382</v>
      </c>
      <c r="N107" t="s">
        <v>2650</v>
      </c>
      <c r="O107" t="s">
        <v>2651</v>
      </c>
    </row>
    <row r="108" spans="1:15">
      <c r="A108">
        <v>7</v>
      </c>
      <c r="B108">
        <v>3</v>
      </c>
      <c r="C108" t="s">
        <v>2381</v>
      </c>
      <c r="D108">
        <v>4</v>
      </c>
      <c r="E108">
        <v>4</v>
      </c>
      <c r="F108">
        <v>0</v>
      </c>
      <c r="H108" t="s">
        <v>273</v>
      </c>
      <c r="I108">
        <v>1</v>
      </c>
      <c r="J108" t="s">
        <v>544</v>
      </c>
      <c r="K108">
        <v>29</v>
      </c>
      <c r="L108">
        <v>4</v>
      </c>
      <c r="M108" t="s">
        <v>2382</v>
      </c>
      <c r="N108" t="s">
        <v>2652</v>
      </c>
      <c r="O108" t="s">
        <v>2653</v>
      </c>
    </row>
    <row r="109" spans="1:15">
      <c r="A109">
        <v>7</v>
      </c>
      <c r="B109">
        <v>4</v>
      </c>
      <c r="C109" t="s">
        <v>2381</v>
      </c>
      <c r="D109">
        <v>5</v>
      </c>
      <c r="E109">
        <v>5</v>
      </c>
      <c r="F109">
        <v>0</v>
      </c>
      <c r="H109" t="s">
        <v>273</v>
      </c>
      <c r="I109">
        <v>1</v>
      </c>
      <c r="J109" t="s">
        <v>544</v>
      </c>
      <c r="K109">
        <v>25</v>
      </c>
      <c r="L109">
        <v>4</v>
      </c>
      <c r="M109" t="s">
        <v>2382</v>
      </c>
      <c r="N109" t="s">
        <v>2654</v>
      </c>
      <c r="O109" t="s">
        <v>2655</v>
      </c>
    </row>
    <row r="110" spans="1:15">
      <c r="A110">
        <v>7</v>
      </c>
      <c r="B110">
        <v>1</v>
      </c>
      <c r="C110" t="s">
        <v>2388</v>
      </c>
      <c r="D110">
        <v>6</v>
      </c>
      <c r="E110">
        <v>0</v>
      </c>
      <c r="F110">
        <v>0</v>
      </c>
      <c r="G110" t="s">
        <v>2389</v>
      </c>
      <c r="H110" t="s">
        <v>273</v>
      </c>
      <c r="I110">
        <v>1</v>
      </c>
      <c r="J110" t="s">
        <v>520</v>
      </c>
      <c r="K110">
        <v>0</v>
      </c>
      <c r="L110">
        <v>10000</v>
      </c>
      <c r="M110" t="s">
        <v>2656</v>
      </c>
      <c r="N110" t="s">
        <v>2657</v>
      </c>
      <c r="O110" t="s">
        <v>2658</v>
      </c>
    </row>
    <row r="111" spans="1:15">
      <c r="A111">
        <v>7</v>
      </c>
      <c r="B111">
        <v>3</v>
      </c>
      <c r="C111" t="s">
        <v>2388</v>
      </c>
      <c r="D111">
        <v>7</v>
      </c>
      <c r="E111">
        <v>0</v>
      </c>
      <c r="F111">
        <v>0</v>
      </c>
      <c r="G111" t="s">
        <v>2430</v>
      </c>
      <c r="H111" t="s">
        <v>273</v>
      </c>
      <c r="I111">
        <v>1</v>
      </c>
      <c r="J111" t="s">
        <v>521</v>
      </c>
      <c r="K111">
        <v>0</v>
      </c>
      <c r="L111">
        <v>10000</v>
      </c>
      <c r="M111" t="s">
        <v>2656</v>
      </c>
      <c r="N111" t="s">
        <v>2659</v>
      </c>
      <c r="O111" t="s">
        <v>2660</v>
      </c>
    </row>
    <row r="112" spans="1:15">
      <c r="A112">
        <v>7</v>
      </c>
      <c r="B112">
        <v>1</v>
      </c>
      <c r="C112" t="s">
        <v>2388</v>
      </c>
      <c r="D112">
        <v>8</v>
      </c>
      <c r="E112">
        <v>0</v>
      </c>
      <c r="F112">
        <v>0</v>
      </c>
      <c r="G112" t="s">
        <v>2512</v>
      </c>
      <c r="H112" t="s">
        <v>273</v>
      </c>
      <c r="I112">
        <v>1</v>
      </c>
      <c r="J112" t="s">
        <v>522</v>
      </c>
      <c r="K112">
        <v>0</v>
      </c>
      <c r="L112">
        <v>10000</v>
      </c>
      <c r="M112" t="s">
        <v>2661</v>
      </c>
      <c r="N112" t="s">
        <v>2662</v>
      </c>
      <c r="O112" t="s">
        <v>2663</v>
      </c>
    </row>
    <row r="113" spans="1:15">
      <c r="A113">
        <v>7</v>
      </c>
      <c r="B113">
        <v>1</v>
      </c>
      <c r="C113" t="s">
        <v>2392</v>
      </c>
      <c r="D113">
        <v>9</v>
      </c>
      <c r="E113">
        <v>0</v>
      </c>
      <c r="F113">
        <v>0</v>
      </c>
      <c r="G113" t="s">
        <v>2393</v>
      </c>
      <c r="H113" t="s">
        <v>273</v>
      </c>
      <c r="I113">
        <v>5</v>
      </c>
      <c r="J113" t="s">
        <v>523</v>
      </c>
      <c r="K113">
        <v>0</v>
      </c>
      <c r="L113">
        <v>10000</v>
      </c>
      <c r="M113" t="s">
        <v>2604</v>
      </c>
      <c r="N113" t="s">
        <v>2664</v>
      </c>
      <c r="O113" t="s">
        <v>2665</v>
      </c>
    </row>
    <row r="114" spans="1:15">
      <c r="A114">
        <v>7</v>
      </c>
      <c r="B114">
        <v>1</v>
      </c>
      <c r="C114" t="s">
        <v>2392</v>
      </c>
      <c r="D114">
        <v>10</v>
      </c>
      <c r="E114">
        <v>0</v>
      </c>
      <c r="F114">
        <v>0</v>
      </c>
      <c r="G114" t="s">
        <v>2436</v>
      </c>
      <c r="H114" t="s">
        <v>273</v>
      </c>
      <c r="I114">
        <v>5</v>
      </c>
      <c r="J114" t="s">
        <v>524</v>
      </c>
      <c r="K114">
        <v>0</v>
      </c>
      <c r="L114">
        <v>10000</v>
      </c>
      <c r="M114" t="s">
        <v>2666</v>
      </c>
      <c r="N114" t="s">
        <v>2667</v>
      </c>
      <c r="O114" t="s">
        <v>2668</v>
      </c>
    </row>
    <row r="115" spans="1:15">
      <c r="A115">
        <v>7</v>
      </c>
      <c r="B115">
        <v>1</v>
      </c>
      <c r="C115" t="s">
        <v>2392</v>
      </c>
      <c r="D115">
        <v>11</v>
      </c>
      <c r="E115">
        <v>0</v>
      </c>
      <c r="F115">
        <v>0</v>
      </c>
      <c r="G115" t="s">
        <v>2521</v>
      </c>
      <c r="H115" t="s">
        <v>273</v>
      </c>
      <c r="I115">
        <v>6</v>
      </c>
      <c r="J115" t="s">
        <v>2394</v>
      </c>
      <c r="K115">
        <v>112</v>
      </c>
      <c r="L115">
        <v>15</v>
      </c>
      <c r="M115" t="s">
        <v>2669</v>
      </c>
      <c r="N115" t="s">
        <v>2670</v>
      </c>
      <c r="O115" t="s">
        <v>2671</v>
      </c>
    </row>
    <row r="116" spans="1:15">
      <c r="A116">
        <v>7</v>
      </c>
      <c r="B116">
        <v>1</v>
      </c>
      <c r="C116" t="s">
        <v>2398</v>
      </c>
      <c r="D116">
        <v>12</v>
      </c>
      <c r="E116">
        <v>0</v>
      </c>
      <c r="F116">
        <v>81</v>
      </c>
      <c r="H116" t="s">
        <v>273</v>
      </c>
      <c r="I116">
        <v>1</v>
      </c>
      <c r="J116" t="s">
        <v>528</v>
      </c>
      <c r="K116">
        <v>0</v>
      </c>
      <c r="L116">
        <v>70000</v>
      </c>
      <c r="M116" t="s">
        <v>2672</v>
      </c>
      <c r="N116" t="s">
        <v>2459</v>
      </c>
      <c r="O116" t="s">
        <v>2673</v>
      </c>
    </row>
    <row r="117" spans="1:15">
      <c r="A117">
        <v>7</v>
      </c>
      <c r="B117">
        <v>4</v>
      </c>
      <c r="C117" t="s">
        <v>2398</v>
      </c>
      <c r="D117">
        <v>13</v>
      </c>
      <c r="E117">
        <v>0</v>
      </c>
      <c r="F117">
        <v>17</v>
      </c>
      <c r="H117" t="s">
        <v>273</v>
      </c>
      <c r="I117">
        <v>1</v>
      </c>
      <c r="J117" t="s">
        <v>528</v>
      </c>
      <c r="K117">
        <v>0</v>
      </c>
      <c r="L117">
        <v>70000</v>
      </c>
      <c r="M117" t="s">
        <v>2674</v>
      </c>
      <c r="N117" t="s">
        <v>2364</v>
      </c>
      <c r="O117" t="s">
        <v>2675</v>
      </c>
    </row>
    <row r="118" spans="1:15">
      <c r="A118">
        <v>7</v>
      </c>
      <c r="B118">
        <v>2</v>
      </c>
      <c r="C118" t="s">
        <v>739</v>
      </c>
      <c r="D118">
        <v>14</v>
      </c>
      <c r="E118">
        <v>0</v>
      </c>
      <c r="F118">
        <v>263</v>
      </c>
      <c r="H118" t="s">
        <v>273</v>
      </c>
      <c r="I118">
        <v>2</v>
      </c>
      <c r="J118" t="s">
        <v>544</v>
      </c>
      <c r="K118">
        <v>25</v>
      </c>
      <c r="L118">
        <v>4</v>
      </c>
      <c r="M118" t="s">
        <v>2676</v>
      </c>
      <c r="N118" t="s">
        <v>2677</v>
      </c>
      <c r="O118" t="s">
        <v>2678</v>
      </c>
    </row>
    <row r="119" spans="1:15">
      <c r="A119">
        <v>7</v>
      </c>
      <c r="B119">
        <v>7</v>
      </c>
      <c r="C119" t="s">
        <v>739</v>
      </c>
      <c r="D119">
        <v>15</v>
      </c>
      <c r="E119">
        <v>0</v>
      </c>
      <c r="F119">
        <v>132</v>
      </c>
      <c r="H119" t="s">
        <v>273</v>
      </c>
      <c r="I119">
        <v>9</v>
      </c>
      <c r="J119" t="s">
        <v>544</v>
      </c>
      <c r="K119">
        <v>25</v>
      </c>
      <c r="L119">
        <v>4</v>
      </c>
      <c r="M119" t="s">
        <v>2679</v>
      </c>
      <c r="N119" t="s">
        <v>2680</v>
      </c>
      <c r="O119" t="s">
        <v>2681</v>
      </c>
    </row>
    <row r="120" spans="1:15">
      <c r="A120">
        <v>7</v>
      </c>
      <c r="B120">
        <v>5</v>
      </c>
      <c r="C120" t="s">
        <v>739</v>
      </c>
      <c r="D120">
        <v>16</v>
      </c>
      <c r="E120">
        <v>0</v>
      </c>
      <c r="F120">
        <v>1</v>
      </c>
      <c r="H120" t="s">
        <v>273</v>
      </c>
      <c r="I120">
        <v>6</v>
      </c>
      <c r="J120" t="s">
        <v>544</v>
      </c>
      <c r="K120">
        <v>25</v>
      </c>
      <c r="L120">
        <v>4</v>
      </c>
      <c r="M120" t="s">
        <v>2682</v>
      </c>
      <c r="N120" t="s">
        <v>2683</v>
      </c>
      <c r="O120" t="s">
        <v>2684</v>
      </c>
    </row>
    <row r="121" spans="1:15">
      <c r="A121">
        <v>7</v>
      </c>
      <c r="B121">
        <v>5</v>
      </c>
      <c r="C121" t="s">
        <v>740</v>
      </c>
      <c r="D121">
        <v>17</v>
      </c>
      <c r="E121">
        <v>0</v>
      </c>
      <c r="F121">
        <v>2</v>
      </c>
      <c r="H121" t="s">
        <v>273</v>
      </c>
      <c r="I121">
        <v>1</v>
      </c>
      <c r="J121" t="s">
        <v>544</v>
      </c>
      <c r="K121">
        <v>25</v>
      </c>
      <c r="L121">
        <v>4</v>
      </c>
      <c r="M121" t="s">
        <v>2685</v>
      </c>
      <c r="N121" t="s">
        <v>2686</v>
      </c>
      <c r="O121" t="s">
        <v>2687</v>
      </c>
    </row>
    <row r="122" spans="1:15">
      <c r="A122">
        <v>7</v>
      </c>
      <c r="B122">
        <v>7</v>
      </c>
      <c r="C122" t="s">
        <v>740</v>
      </c>
      <c r="D122">
        <v>18</v>
      </c>
      <c r="E122">
        <v>0</v>
      </c>
      <c r="F122">
        <v>78</v>
      </c>
      <c r="H122" t="s">
        <v>273</v>
      </c>
      <c r="I122">
        <v>1</v>
      </c>
      <c r="J122" t="s">
        <v>544</v>
      </c>
      <c r="K122">
        <v>25</v>
      </c>
      <c r="L122">
        <v>4</v>
      </c>
      <c r="M122" t="s">
        <v>2688</v>
      </c>
      <c r="N122" t="s">
        <v>2689</v>
      </c>
      <c r="O122" t="s">
        <v>2690</v>
      </c>
    </row>
    <row r="123" spans="1:15">
      <c r="A123">
        <v>7</v>
      </c>
      <c r="B123">
        <v>9</v>
      </c>
      <c r="C123" t="s">
        <v>740</v>
      </c>
      <c r="D123">
        <v>19</v>
      </c>
      <c r="E123">
        <v>0</v>
      </c>
      <c r="F123">
        <v>7</v>
      </c>
      <c r="H123" t="s">
        <v>273</v>
      </c>
      <c r="I123">
        <v>1</v>
      </c>
      <c r="J123" t="s">
        <v>518</v>
      </c>
      <c r="K123">
        <v>0</v>
      </c>
      <c r="L123">
        <v>50</v>
      </c>
      <c r="M123" t="s">
        <v>2691</v>
      </c>
      <c r="N123" t="s">
        <v>2692</v>
      </c>
      <c r="O123" t="s">
        <v>2693</v>
      </c>
    </row>
    <row r="124" spans="1:15">
      <c r="A124">
        <v>7</v>
      </c>
      <c r="B124">
        <v>10</v>
      </c>
      <c r="C124" t="s">
        <v>2417</v>
      </c>
      <c r="D124">
        <v>20</v>
      </c>
      <c r="E124">
        <v>0</v>
      </c>
      <c r="F124">
        <v>0</v>
      </c>
      <c r="H124" t="s">
        <v>273</v>
      </c>
      <c r="I124">
        <v>600</v>
      </c>
      <c r="J124" t="s">
        <v>544</v>
      </c>
      <c r="K124">
        <v>27</v>
      </c>
      <c r="L124">
        <v>4</v>
      </c>
      <c r="M124" t="s">
        <v>2418</v>
      </c>
      <c r="N124" t="s">
        <v>2419</v>
      </c>
      <c r="O124" t="s">
        <v>2694</v>
      </c>
    </row>
    <row r="125" spans="1:15">
      <c r="A125">
        <v>8</v>
      </c>
      <c r="B125">
        <v>1</v>
      </c>
      <c r="C125" t="s">
        <v>2381</v>
      </c>
      <c r="D125">
        <v>1</v>
      </c>
      <c r="E125">
        <v>1</v>
      </c>
      <c r="F125">
        <v>0</v>
      </c>
      <c r="H125" t="s">
        <v>273</v>
      </c>
      <c r="I125">
        <v>1</v>
      </c>
      <c r="J125" t="s">
        <v>544</v>
      </c>
      <c r="K125">
        <v>25</v>
      </c>
      <c r="L125">
        <v>20</v>
      </c>
      <c r="M125" t="s">
        <v>2382</v>
      </c>
      <c r="N125" t="s">
        <v>2695</v>
      </c>
      <c r="O125" t="s">
        <v>2696</v>
      </c>
    </row>
    <row r="126" spans="1:15">
      <c r="A126">
        <v>8</v>
      </c>
      <c r="B126">
        <v>1</v>
      </c>
      <c r="C126" t="s">
        <v>2381</v>
      </c>
      <c r="D126">
        <v>2</v>
      </c>
      <c r="E126">
        <v>2</v>
      </c>
      <c r="F126">
        <v>0</v>
      </c>
      <c r="H126" t="s">
        <v>273</v>
      </c>
      <c r="I126">
        <v>1</v>
      </c>
      <c r="J126" t="s">
        <v>2394</v>
      </c>
      <c r="K126">
        <v>113</v>
      </c>
      <c r="L126">
        <v>20</v>
      </c>
      <c r="M126" t="s">
        <v>2382</v>
      </c>
      <c r="N126" t="s">
        <v>2697</v>
      </c>
      <c r="O126" t="s">
        <v>2698</v>
      </c>
    </row>
    <row r="127" spans="1:15">
      <c r="A127">
        <v>8</v>
      </c>
      <c r="B127">
        <v>1</v>
      </c>
      <c r="C127" t="s">
        <v>2381</v>
      </c>
      <c r="D127">
        <v>3</v>
      </c>
      <c r="E127">
        <v>3</v>
      </c>
      <c r="F127">
        <v>0</v>
      </c>
      <c r="H127" t="s">
        <v>273</v>
      </c>
      <c r="I127">
        <v>1</v>
      </c>
      <c r="J127" t="s">
        <v>2394</v>
      </c>
      <c r="K127">
        <v>114</v>
      </c>
      <c r="L127">
        <v>20</v>
      </c>
      <c r="M127" t="s">
        <v>2382</v>
      </c>
      <c r="N127" t="s">
        <v>2699</v>
      </c>
      <c r="O127" t="s">
        <v>2700</v>
      </c>
    </row>
    <row r="128" spans="1:15">
      <c r="A128">
        <v>8</v>
      </c>
      <c r="B128">
        <v>1</v>
      </c>
      <c r="C128" t="s">
        <v>2381</v>
      </c>
      <c r="D128">
        <v>4</v>
      </c>
      <c r="E128">
        <v>4</v>
      </c>
      <c r="F128">
        <v>0</v>
      </c>
      <c r="H128" t="s">
        <v>273</v>
      </c>
      <c r="I128">
        <v>1</v>
      </c>
      <c r="J128" t="s">
        <v>544</v>
      </c>
      <c r="K128">
        <v>28</v>
      </c>
      <c r="L128">
        <v>20</v>
      </c>
      <c r="M128" t="s">
        <v>2382</v>
      </c>
      <c r="N128" t="s">
        <v>2701</v>
      </c>
      <c r="O128" t="s">
        <v>2702</v>
      </c>
    </row>
    <row r="129" spans="1:15">
      <c r="A129">
        <v>8</v>
      </c>
      <c r="B129">
        <v>1</v>
      </c>
      <c r="C129" t="s">
        <v>2381</v>
      </c>
      <c r="D129">
        <v>5</v>
      </c>
      <c r="E129">
        <v>5</v>
      </c>
      <c r="F129">
        <v>0</v>
      </c>
      <c r="H129" t="s">
        <v>273</v>
      </c>
      <c r="I129">
        <v>1</v>
      </c>
      <c r="J129" t="s">
        <v>544</v>
      </c>
      <c r="K129">
        <v>31</v>
      </c>
      <c r="L129">
        <v>20</v>
      </c>
      <c r="M129" t="s">
        <v>2382</v>
      </c>
      <c r="N129" t="s">
        <v>2703</v>
      </c>
      <c r="O129" t="s">
        <v>2704</v>
      </c>
    </row>
    <row r="130" spans="1:15">
      <c r="A130">
        <v>8</v>
      </c>
      <c r="B130">
        <v>1</v>
      </c>
      <c r="C130" t="s">
        <v>2388</v>
      </c>
      <c r="D130">
        <v>6</v>
      </c>
      <c r="E130">
        <v>0</v>
      </c>
      <c r="F130">
        <v>0</v>
      </c>
      <c r="G130" t="s">
        <v>2389</v>
      </c>
      <c r="H130" t="s">
        <v>273</v>
      </c>
      <c r="I130">
        <v>1</v>
      </c>
      <c r="J130" t="s">
        <v>520</v>
      </c>
      <c r="K130">
        <v>0</v>
      </c>
      <c r="L130">
        <v>20000</v>
      </c>
      <c r="M130" t="s">
        <v>2705</v>
      </c>
      <c r="N130" t="s">
        <v>2657</v>
      </c>
      <c r="O130" t="s">
        <v>2706</v>
      </c>
    </row>
    <row r="131" spans="1:15">
      <c r="A131">
        <v>8</v>
      </c>
      <c r="B131">
        <v>1</v>
      </c>
      <c r="C131" t="s">
        <v>2388</v>
      </c>
      <c r="D131">
        <v>7</v>
      </c>
      <c r="E131">
        <v>0</v>
      </c>
      <c r="F131">
        <v>0</v>
      </c>
      <c r="G131" t="s">
        <v>2430</v>
      </c>
      <c r="H131" t="s">
        <v>273</v>
      </c>
      <c r="I131">
        <v>1</v>
      </c>
      <c r="J131" t="s">
        <v>521</v>
      </c>
      <c r="K131">
        <v>0</v>
      </c>
      <c r="L131">
        <v>20000</v>
      </c>
      <c r="M131" t="s">
        <v>2707</v>
      </c>
      <c r="N131" t="s">
        <v>2708</v>
      </c>
      <c r="O131" t="s">
        <v>2709</v>
      </c>
    </row>
    <row r="132" spans="1:15">
      <c r="A132">
        <v>8</v>
      </c>
      <c r="B132">
        <v>5</v>
      </c>
      <c r="C132" t="s">
        <v>2388</v>
      </c>
      <c r="D132">
        <v>8</v>
      </c>
      <c r="E132">
        <v>0</v>
      </c>
      <c r="F132">
        <v>0</v>
      </c>
      <c r="G132" t="s">
        <v>2512</v>
      </c>
      <c r="H132" t="s">
        <v>273</v>
      </c>
      <c r="I132">
        <v>1</v>
      </c>
      <c r="J132" t="s">
        <v>522</v>
      </c>
      <c r="K132">
        <v>0</v>
      </c>
      <c r="L132">
        <v>20000</v>
      </c>
      <c r="M132" t="s">
        <v>2710</v>
      </c>
      <c r="N132" t="s">
        <v>2711</v>
      </c>
      <c r="O132" t="s">
        <v>2712</v>
      </c>
    </row>
    <row r="133" spans="1:15">
      <c r="A133">
        <v>8</v>
      </c>
      <c r="B133">
        <v>9</v>
      </c>
      <c r="C133" t="s">
        <v>2388</v>
      </c>
      <c r="D133">
        <v>9</v>
      </c>
      <c r="E133">
        <v>0</v>
      </c>
      <c r="F133">
        <v>0</v>
      </c>
      <c r="G133" t="s">
        <v>2713</v>
      </c>
      <c r="H133" t="s">
        <v>273</v>
      </c>
      <c r="I133">
        <v>1</v>
      </c>
      <c r="J133" t="s">
        <v>544</v>
      </c>
      <c r="K133">
        <v>25</v>
      </c>
      <c r="L133">
        <v>20</v>
      </c>
      <c r="M133" t="s">
        <v>2714</v>
      </c>
      <c r="N133" t="s">
        <v>2715</v>
      </c>
      <c r="O133" t="s">
        <v>2716</v>
      </c>
    </row>
    <row r="134" spans="1:15">
      <c r="A134">
        <v>8</v>
      </c>
      <c r="B134">
        <v>1</v>
      </c>
      <c r="C134" t="s">
        <v>2392</v>
      </c>
      <c r="D134">
        <v>10</v>
      </c>
      <c r="E134">
        <v>0</v>
      </c>
      <c r="F134">
        <v>0</v>
      </c>
      <c r="G134" t="s">
        <v>2393</v>
      </c>
      <c r="H134" t="s">
        <v>273</v>
      </c>
      <c r="I134">
        <v>1</v>
      </c>
      <c r="J134" t="s">
        <v>544</v>
      </c>
      <c r="K134">
        <v>25</v>
      </c>
      <c r="L134">
        <v>20</v>
      </c>
      <c r="M134" t="s">
        <v>2382</v>
      </c>
      <c r="N134" t="s">
        <v>2717</v>
      </c>
      <c r="O134" t="s">
        <v>2718</v>
      </c>
    </row>
    <row r="135" spans="1:15">
      <c r="A135">
        <v>8</v>
      </c>
      <c r="B135">
        <v>2</v>
      </c>
      <c r="C135" t="s">
        <v>2392</v>
      </c>
      <c r="D135">
        <v>11</v>
      </c>
      <c r="E135">
        <v>0</v>
      </c>
      <c r="F135">
        <v>0</v>
      </c>
      <c r="G135" t="s">
        <v>2436</v>
      </c>
      <c r="H135" t="s">
        <v>273</v>
      </c>
      <c r="I135">
        <v>5</v>
      </c>
      <c r="J135" t="s">
        <v>524</v>
      </c>
      <c r="K135">
        <v>0</v>
      </c>
      <c r="L135">
        <v>20000</v>
      </c>
      <c r="M135" t="s">
        <v>2719</v>
      </c>
      <c r="N135" t="s">
        <v>2720</v>
      </c>
      <c r="O135" t="s">
        <v>2721</v>
      </c>
    </row>
    <row r="136" spans="1:15">
      <c r="A136">
        <v>8</v>
      </c>
      <c r="B136">
        <v>5</v>
      </c>
      <c r="C136" t="s">
        <v>2392</v>
      </c>
      <c r="D136">
        <v>12</v>
      </c>
      <c r="E136">
        <v>0</v>
      </c>
      <c r="F136">
        <v>0</v>
      </c>
      <c r="G136" t="s">
        <v>2521</v>
      </c>
      <c r="H136" t="s">
        <v>273</v>
      </c>
      <c r="I136">
        <v>6</v>
      </c>
      <c r="J136" t="s">
        <v>2394</v>
      </c>
      <c r="K136">
        <v>115</v>
      </c>
      <c r="L136">
        <v>20</v>
      </c>
      <c r="M136" t="s">
        <v>2722</v>
      </c>
      <c r="N136" t="s">
        <v>2723</v>
      </c>
      <c r="O136" t="s">
        <v>2724</v>
      </c>
    </row>
    <row r="137" spans="1:15">
      <c r="A137">
        <v>8</v>
      </c>
      <c r="B137">
        <v>1</v>
      </c>
      <c r="C137" t="s">
        <v>739</v>
      </c>
      <c r="D137">
        <v>13</v>
      </c>
      <c r="E137">
        <v>0</v>
      </c>
      <c r="F137">
        <v>43</v>
      </c>
      <c r="H137" t="s">
        <v>273</v>
      </c>
      <c r="I137">
        <v>9</v>
      </c>
      <c r="J137" t="s">
        <v>523</v>
      </c>
      <c r="K137">
        <v>0</v>
      </c>
      <c r="L137">
        <v>20000</v>
      </c>
      <c r="M137" t="s">
        <v>2725</v>
      </c>
      <c r="N137" t="s">
        <v>2726</v>
      </c>
      <c r="O137" t="s">
        <v>2727</v>
      </c>
    </row>
    <row r="138" spans="1:15">
      <c r="A138">
        <v>8</v>
      </c>
      <c r="B138">
        <v>1</v>
      </c>
      <c r="C138" t="s">
        <v>739</v>
      </c>
      <c r="D138">
        <v>14</v>
      </c>
      <c r="E138">
        <v>0</v>
      </c>
      <c r="F138">
        <v>272</v>
      </c>
      <c r="H138" t="s">
        <v>273</v>
      </c>
      <c r="I138">
        <v>9</v>
      </c>
      <c r="J138" t="s">
        <v>528</v>
      </c>
      <c r="K138">
        <v>0</v>
      </c>
      <c r="L138">
        <v>100000</v>
      </c>
      <c r="M138" t="s">
        <v>2728</v>
      </c>
      <c r="N138" t="s">
        <v>2677</v>
      </c>
      <c r="O138" t="s">
        <v>2729</v>
      </c>
    </row>
    <row r="139" spans="1:15">
      <c r="A139">
        <v>8</v>
      </c>
      <c r="B139">
        <v>3</v>
      </c>
      <c r="C139" t="s">
        <v>739</v>
      </c>
      <c r="D139">
        <v>15</v>
      </c>
      <c r="E139">
        <v>0</v>
      </c>
      <c r="F139">
        <v>133</v>
      </c>
      <c r="H139" t="s">
        <v>273</v>
      </c>
      <c r="I139">
        <v>9</v>
      </c>
      <c r="J139" t="s">
        <v>544</v>
      </c>
      <c r="K139">
        <v>40</v>
      </c>
      <c r="L139">
        <v>10</v>
      </c>
      <c r="M139" t="s">
        <v>2730</v>
      </c>
      <c r="N139" t="s">
        <v>2731</v>
      </c>
      <c r="O139" t="s">
        <v>2732</v>
      </c>
    </row>
    <row r="140" spans="1:15">
      <c r="A140">
        <v>8</v>
      </c>
      <c r="B140">
        <v>4</v>
      </c>
      <c r="C140" t="s">
        <v>739</v>
      </c>
      <c r="D140">
        <v>16</v>
      </c>
      <c r="E140">
        <v>0</v>
      </c>
      <c r="F140">
        <v>16</v>
      </c>
      <c r="H140" t="s">
        <v>273</v>
      </c>
      <c r="I140">
        <v>12</v>
      </c>
      <c r="J140" t="s">
        <v>544</v>
      </c>
      <c r="K140">
        <v>43</v>
      </c>
      <c r="L140">
        <v>10</v>
      </c>
      <c r="M140" t="s">
        <v>2733</v>
      </c>
      <c r="N140" t="s">
        <v>2734</v>
      </c>
      <c r="O140" t="s">
        <v>2735</v>
      </c>
    </row>
    <row r="141" spans="1:15">
      <c r="A141">
        <v>8</v>
      </c>
      <c r="B141">
        <v>5</v>
      </c>
      <c r="C141" t="s">
        <v>739</v>
      </c>
      <c r="D141">
        <v>17</v>
      </c>
      <c r="E141">
        <v>0</v>
      </c>
      <c r="F141">
        <v>28</v>
      </c>
      <c r="H141" t="s">
        <v>273</v>
      </c>
      <c r="I141">
        <v>15</v>
      </c>
      <c r="J141" t="s">
        <v>544</v>
      </c>
      <c r="K141">
        <v>25</v>
      </c>
      <c r="L141">
        <v>10</v>
      </c>
      <c r="M141" t="s">
        <v>2736</v>
      </c>
      <c r="N141" t="s">
        <v>2571</v>
      </c>
      <c r="O141" t="s">
        <v>2737</v>
      </c>
    </row>
    <row r="142" spans="1:15">
      <c r="A142">
        <v>8</v>
      </c>
      <c r="B142">
        <v>5</v>
      </c>
      <c r="C142" t="s">
        <v>740</v>
      </c>
      <c r="D142">
        <v>18</v>
      </c>
      <c r="E142">
        <v>0</v>
      </c>
      <c r="F142">
        <v>37</v>
      </c>
      <c r="H142" t="s">
        <v>273</v>
      </c>
      <c r="I142">
        <v>1</v>
      </c>
      <c r="J142" t="s">
        <v>544</v>
      </c>
      <c r="K142">
        <v>34</v>
      </c>
      <c r="L142">
        <v>10</v>
      </c>
      <c r="M142" t="s">
        <v>2738</v>
      </c>
      <c r="N142" t="s">
        <v>2530</v>
      </c>
      <c r="O142" t="s">
        <v>2739</v>
      </c>
    </row>
    <row r="143" spans="1:15">
      <c r="A143">
        <v>8</v>
      </c>
      <c r="B143">
        <v>7</v>
      </c>
      <c r="C143" t="s">
        <v>740</v>
      </c>
      <c r="D143">
        <v>19</v>
      </c>
      <c r="E143">
        <v>0</v>
      </c>
      <c r="F143">
        <v>44</v>
      </c>
      <c r="H143" t="s">
        <v>273</v>
      </c>
      <c r="I143">
        <v>1</v>
      </c>
      <c r="J143" t="s">
        <v>544</v>
      </c>
      <c r="K143">
        <v>37</v>
      </c>
      <c r="L143">
        <v>10</v>
      </c>
      <c r="M143" t="s">
        <v>2740</v>
      </c>
      <c r="N143" t="s">
        <v>2741</v>
      </c>
      <c r="O143" t="s">
        <v>2742</v>
      </c>
    </row>
    <row r="144" spans="1:15">
      <c r="A144">
        <v>8</v>
      </c>
      <c r="B144">
        <v>9</v>
      </c>
      <c r="C144" t="s">
        <v>740</v>
      </c>
      <c r="D144">
        <v>20</v>
      </c>
      <c r="E144">
        <v>0</v>
      </c>
      <c r="F144">
        <v>18</v>
      </c>
      <c r="H144" t="s">
        <v>273</v>
      </c>
      <c r="I144">
        <v>1</v>
      </c>
      <c r="J144" t="s">
        <v>518</v>
      </c>
      <c r="K144">
        <v>0</v>
      </c>
      <c r="L144">
        <v>50</v>
      </c>
      <c r="M144" t="s">
        <v>2743</v>
      </c>
      <c r="N144" t="s">
        <v>2744</v>
      </c>
      <c r="O144" t="s">
        <v>2745</v>
      </c>
    </row>
    <row r="145" spans="1:15">
      <c r="A145">
        <v>8</v>
      </c>
      <c r="B145">
        <v>10</v>
      </c>
      <c r="C145" t="s">
        <v>2417</v>
      </c>
      <c r="D145">
        <v>21</v>
      </c>
      <c r="E145">
        <v>0</v>
      </c>
      <c r="F145">
        <v>0</v>
      </c>
      <c r="H145" t="s">
        <v>273</v>
      </c>
      <c r="I145">
        <v>600</v>
      </c>
      <c r="J145" t="s">
        <v>544</v>
      </c>
      <c r="K145">
        <v>27</v>
      </c>
      <c r="L145">
        <v>4</v>
      </c>
      <c r="M145" t="s">
        <v>2418</v>
      </c>
      <c r="N145" t="s">
        <v>2419</v>
      </c>
      <c r="O145" t="s">
        <v>2746</v>
      </c>
    </row>
    <row r="146" spans="1:15">
      <c r="A146">
        <v>9</v>
      </c>
      <c r="B146">
        <v>1</v>
      </c>
      <c r="C146" t="s">
        <v>2381</v>
      </c>
      <c r="D146">
        <v>1</v>
      </c>
      <c r="E146">
        <v>1</v>
      </c>
      <c r="F146">
        <v>0</v>
      </c>
      <c r="H146" t="s">
        <v>273</v>
      </c>
      <c r="I146">
        <v>1</v>
      </c>
      <c r="J146" t="s">
        <v>2394</v>
      </c>
      <c r="K146">
        <v>116</v>
      </c>
      <c r="L146">
        <v>30</v>
      </c>
      <c r="M146" t="s">
        <v>2382</v>
      </c>
      <c r="N146" t="s">
        <v>2747</v>
      </c>
      <c r="O146" t="s">
        <v>2748</v>
      </c>
    </row>
    <row r="147" spans="1:15">
      <c r="A147">
        <v>9</v>
      </c>
      <c r="B147">
        <v>1</v>
      </c>
      <c r="C147" t="s">
        <v>2381</v>
      </c>
      <c r="D147">
        <v>2</v>
      </c>
      <c r="E147">
        <v>2</v>
      </c>
      <c r="F147">
        <v>0</v>
      </c>
      <c r="H147" t="s">
        <v>273</v>
      </c>
      <c r="I147">
        <v>1</v>
      </c>
      <c r="J147" t="s">
        <v>2394</v>
      </c>
      <c r="K147">
        <v>117</v>
      </c>
      <c r="L147">
        <v>30</v>
      </c>
      <c r="M147" t="s">
        <v>2382</v>
      </c>
      <c r="N147" t="s">
        <v>2749</v>
      </c>
      <c r="O147" t="s">
        <v>2750</v>
      </c>
    </row>
    <row r="148" spans="1:15">
      <c r="A148">
        <v>9</v>
      </c>
      <c r="B148">
        <v>1</v>
      </c>
      <c r="C148" t="s">
        <v>2381</v>
      </c>
      <c r="D148">
        <v>3</v>
      </c>
      <c r="E148">
        <v>3</v>
      </c>
      <c r="F148">
        <v>0</v>
      </c>
      <c r="H148" t="s">
        <v>273</v>
      </c>
      <c r="I148">
        <v>1</v>
      </c>
      <c r="J148" t="s">
        <v>2394</v>
      </c>
      <c r="K148">
        <v>118</v>
      </c>
      <c r="L148">
        <v>30</v>
      </c>
      <c r="M148" t="s">
        <v>2382</v>
      </c>
      <c r="N148" t="s">
        <v>2751</v>
      </c>
      <c r="O148" t="s">
        <v>2752</v>
      </c>
    </row>
    <row r="149" spans="1:15">
      <c r="A149">
        <v>9</v>
      </c>
      <c r="B149">
        <v>1</v>
      </c>
      <c r="C149" t="s">
        <v>2381</v>
      </c>
      <c r="D149">
        <v>4</v>
      </c>
      <c r="E149">
        <v>4</v>
      </c>
      <c r="F149">
        <v>0</v>
      </c>
      <c r="H149" t="s">
        <v>273</v>
      </c>
      <c r="I149">
        <v>1</v>
      </c>
      <c r="J149" t="s">
        <v>2394</v>
      </c>
      <c r="K149">
        <v>119</v>
      </c>
      <c r="L149">
        <v>30</v>
      </c>
      <c r="M149" t="s">
        <v>2382</v>
      </c>
      <c r="N149" t="s">
        <v>2753</v>
      </c>
      <c r="O149" t="s">
        <v>2754</v>
      </c>
    </row>
    <row r="150" spans="1:15">
      <c r="A150">
        <v>9</v>
      </c>
      <c r="B150">
        <v>1</v>
      </c>
      <c r="C150" t="s">
        <v>2381</v>
      </c>
      <c r="D150">
        <v>5</v>
      </c>
      <c r="E150">
        <v>5</v>
      </c>
      <c r="F150">
        <v>0</v>
      </c>
      <c r="H150" t="s">
        <v>273</v>
      </c>
      <c r="I150">
        <v>1</v>
      </c>
      <c r="J150" t="s">
        <v>2394</v>
      </c>
      <c r="K150">
        <v>120</v>
      </c>
      <c r="L150">
        <v>30</v>
      </c>
      <c r="M150" t="s">
        <v>2382</v>
      </c>
      <c r="N150" t="s">
        <v>2755</v>
      </c>
      <c r="O150" t="s">
        <v>2756</v>
      </c>
    </row>
    <row r="151" spans="1:15">
      <c r="A151">
        <v>9</v>
      </c>
      <c r="B151">
        <v>2</v>
      </c>
      <c r="C151" t="s">
        <v>2388</v>
      </c>
      <c r="D151">
        <v>6</v>
      </c>
      <c r="E151">
        <v>0</v>
      </c>
      <c r="F151">
        <v>0</v>
      </c>
      <c r="G151" t="s">
        <v>2389</v>
      </c>
      <c r="H151" t="s">
        <v>273</v>
      </c>
      <c r="I151">
        <v>1</v>
      </c>
      <c r="J151" t="s">
        <v>520</v>
      </c>
      <c r="K151">
        <v>0</v>
      </c>
      <c r="L151">
        <v>30000</v>
      </c>
      <c r="M151" t="s">
        <v>2707</v>
      </c>
      <c r="N151" t="s">
        <v>2757</v>
      </c>
      <c r="O151" t="s">
        <v>2758</v>
      </c>
    </row>
    <row r="152" spans="1:15">
      <c r="A152">
        <v>9</v>
      </c>
      <c r="B152">
        <v>2</v>
      </c>
      <c r="C152" t="s">
        <v>2388</v>
      </c>
      <c r="D152">
        <v>7</v>
      </c>
      <c r="E152">
        <v>0</v>
      </c>
      <c r="F152">
        <v>0</v>
      </c>
      <c r="G152" t="s">
        <v>2430</v>
      </c>
      <c r="H152" t="s">
        <v>273</v>
      </c>
      <c r="I152">
        <v>1</v>
      </c>
      <c r="J152" t="s">
        <v>521</v>
      </c>
      <c r="K152">
        <v>0</v>
      </c>
      <c r="L152">
        <v>30000</v>
      </c>
      <c r="M152" t="s">
        <v>2705</v>
      </c>
      <c r="N152" t="s">
        <v>2759</v>
      </c>
      <c r="O152" t="s">
        <v>2760</v>
      </c>
    </row>
    <row r="153" spans="1:15">
      <c r="A153">
        <v>9</v>
      </c>
      <c r="B153">
        <v>4</v>
      </c>
      <c r="C153" t="s">
        <v>2388</v>
      </c>
      <c r="D153">
        <v>8</v>
      </c>
      <c r="E153">
        <v>0</v>
      </c>
      <c r="F153">
        <v>0</v>
      </c>
      <c r="G153" t="s">
        <v>2512</v>
      </c>
      <c r="H153" t="s">
        <v>273</v>
      </c>
      <c r="I153">
        <v>1</v>
      </c>
      <c r="J153" t="s">
        <v>522</v>
      </c>
      <c r="K153">
        <v>0</v>
      </c>
      <c r="L153">
        <v>30000</v>
      </c>
      <c r="M153" t="s">
        <v>2761</v>
      </c>
      <c r="N153" t="s">
        <v>2723</v>
      </c>
      <c r="O153" t="s">
        <v>2762</v>
      </c>
    </row>
    <row r="154" spans="1:15">
      <c r="A154">
        <v>9</v>
      </c>
      <c r="B154">
        <v>1</v>
      </c>
      <c r="C154" t="s">
        <v>2388</v>
      </c>
      <c r="D154">
        <v>9</v>
      </c>
      <c r="E154">
        <v>0</v>
      </c>
      <c r="F154">
        <v>0</v>
      </c>
      <c r="G154" t="s">
        <v>2713</v>
      </c>
      <c r="H154" t="s">
        <v>273</v>
      </c>
      <c r="I154">
        <v>1</v>
      </c>
      <c r="J154" t="s">
        <v>523</v>
      </c>
      <c r="K154">
        <v>0</v>
      </c>
      <c r="L154">
        <v>30000</v>
      </c>
      <c r="M154" t="s">
        <v>2714</v>
      </c>
      <c r="N154" t="s">
        <v>2763</v>
      </c>
      <c r="O154" t="s">
        <v>2764</v>
      </c>
    </row>
    <row r="155" spans="1:15">
      <c r="A155">
        <v>9</v>
      </c>
      <c r="B155">
        <v>1</v>
      </c>
      <c r="C155" t="s">
        <v>2392</v>
      </c>
      <c r="D155">
        <v>10</v>
      </c>
      <c r="E155">
        <v>0</v>
      </c>
      <c r="F155">
        <v>0</v>
      </c>
      <c r="G155" t="s">
        <v>2393</v>
      </c>
      <c r="H155" t="s">
        <v>273</v>
      </c>
      <c r="I155">
        <v>1</v>
      </c>
      <c r="J155" t="s">
        <v>544</v>
      </c>
      <c r="K155">
        <v>25</v>
      </c>
      <c r="L155">
        <v>35</v>
      </c>
      <c r="M155" t="s">
        <v>2382</v>
      </c>
      <c r="N155" t="s">
        <v>2765</v>
      </c>
      <c r="O155" t="s">
        <v>2766</v>
      </c>
    </row>
    <row r="156" spans="1:15">
      <c r="A156">
        <v>9</v>
      </c>
      <c r="B156">
        <v>1</v>
      </c>
      <c r="C156" t="s">
        <v>2392</v>
      </c>
      <c r="D156">
        <v>11</v>
      </c>
      <c r="E156">
        <v>0</v>
      </c>
      <c r="F156">
        <v>0</v>
      </c>
      <c r="G156" t="s">
        <v>2436</v>
      </c>
      <c r="H156" t="s">
        <v>273</v>
      </c>
      <c r="I156">
        <v>1</v>
      </c>
      <c r="J156" t="s">
        <v>544</v>
      </c>
      <c r="K156">
        <v>26</v>
      </c>
      <c r="L156">
        <v>7</v>
      </c>
      <c r="M156" t="s">
        <v>2382</v>
      </c>
      <c r="N156" t="s">
        <v>2767</v>
      </c>
      <c r="O156" t="s">
        <v>2768</v>
      </c>
    </row>
    <row r="157" spans="1:15">
      <c r="A157">
        <v>9</v>
      </c>
      <c r="B157">
        <v>5</v>
      </c>
      <c r="C157" t="s">
        <v>2392</v>
      </c>
      <c r="D157">
        <v>12</v>
      </c>
      <c r="E157">
        <v>0</v>
      </c>
      <c r="F157">
        <v>0</v>
      </c>
      <c r="G157" t="s">
        <v>2521</v>
      </c>
      <c r="H157" t="s">
        <v>273</v>
      </c>
      <c r="I157">
        <v>7</v>
      </c>
      <c r="J157" t="s">
        <v>524</v>
      </c>
      <c r="K157">
        <v>0</v>
      </c>
      <c r="L157">
        <v>30000</v>
      </c>
      <c r="M157" t="s">
        <v>2769</v>
      </c>
      <c r="N157" t="s">
        <v>2396</v>
      </c>
      <c r="O157" t="s">
        <v>2770</v>
      </c>
    </row>
    <row r="158" spans="1:15">
      <c r="A158">
        <v>9</v>
      </c>
      <c r="B158">
        <v>1</v>
      </c>
      <c r="C158" t="s">
        <v>739</v>
      </c>
      <c r="D158">
        <v>13</v>
      </c>
      <c r="E158">
        <v>0</v>
      </c>
      <c r="F158">
        <v>268</v>
      </c>
      <c r="H158" t="s">
        <v>273</v>
      </c>
      <c r="I158">
        <v>4</v>
      </c>
      <c r="J158" t="s">
        <v>528</v>
      </c>
      <c r="K158">
        <v>0</v>
      </c>
      <c r="L158">
        <v>120000</v>
      </c>
      <c r="M158" t="s">
        <v>2771</v>
      </c>
      <c r="N158" t="s">
        <v>2530</v>
      </c>
      <c r="O158" t="s">
        <v>2772</v>
      </c>
    </row>
    <row r="159" spans="1:15">
      <c r="A159">
        <v>9</v>
      </c>
      <c r="B159">
        <v>6</v>
      </c>
      <c r="C159" t="s">
        <v>739</v>
      </c>
      <c r="D159">
        <v>14</v>
      </c>
      <c r="E159">
        <v>0</v>
      </c>
      <c r="F159">
        <v>263</v>
      </c>
      <c r="H159" t="s">
        <v>273</v>
      </c>
      <c r="I159">
        <v>20</v>
      </c>
      <c r="J159" t="s">
        <v>528</v>
      </c>
      <c r="K159">
        <v>0</v>
      </c>
      <c r="L159">
        <v>120000</v>
      </c>
      <c r="M159" t="s">
        <v>2773</v>
      </c>
      <c r="N159" t="s">
        <v>2677</v>
      </c>
      <c r="O159" t="s">
        <v>2774</v>
      </c>
    </row>
    <row r="160" spans="1:15">
      <c r="A160">
        <v>9</v>
      </c>
      <c r="B160">
        <v>3</v>
      </c>
      <c r="C160" t="s">
        <v>739</v>
      </c>
      <c r="D160">
        <v>15</v>
      </c>
      <c r="E160">
        <v>0</v>
      </c>
      <c r="F160">
        <v>82</v>
      </c>
      <c r="H160" t="s">
        <v>273</v>
      </c>
      <c r="I160">
        <v>4</v>
      </c>
      <c r="J160" t="s">
        <v>528</v>
      </c>
      <c r="K160">
        <v>0</v>
      </c>
      <c r="L160">
        <v>120000</v>
      </c>
      <c r="M160" t="s">
        <v>2775</v>
      </c>
      <c r="N160" t="s">
        <v>2776</v>
      </c>
      <c r="O160" t="s">
        <v>2777</v>
      </c>
    </row>
    <row r="161" spans="1:15">
      <c r="A161">
        <v>9</v>
      </c>
      <c r="B161">
        <v>3</v>
      </c>
      <c r="C161" t="s">
        <v>739</v>
      </c>
      <c r="D161">
        <v>16</v>
      </c>
      <c r="E161">
        <v>0</v>
      </c>
      <c r="F161">
        <v>32</v>
      </c>
      <c r="H161" t="s">
        <v>273</v>
      </c>
      <c r="I161">
        <v>5</v>
      </c>
      <c r="J161" t="s">
        <v>528</v>
      </c>
      <c r="K161">
        <v>0</v>
      </c>
      <c r="L161">
        <v>120000</v>
      </c>
      <c r="M161" t="s">
        <v>2778</v>
      </c>
      <c r="N161" t="s">
        <v>2571</v>
      </c>
      <c r="O161" t="s">
        <v>2779</v>
      </c>
    </row>
    <row r="162" spans="1:15">
      <c r="A162">
        <v>9</v>
      </c>
      <c r="B162">
        <v>3</v>
      </c>
      <c r="C162" t="s">
        <v>739</v>
      </c>
      <c r="D162">
        <v>17</v>
      </c>
      <c r="E162">
        <v>0</v>
      </c>
      <c r="F162">
        <v>44</v>
      </c>
      <c r="H162" t="s">
        <v>273</v>
      </c>
      <c r="I162">
        <v>5</v>
      </c>
      <c r="J162" t="s">
        <v>528</v>
      </c>
      <c r="K162">
        <v>0</v>
      </c>
      <c r="L162">
        <v>120000</v>
      </c>
      <c r="M162" t="s">
        <v>2780</v>
      </c>
      <c r="N162" t="s">
        <v>2781</v>
      </c>
      <c r="O162" t="s">
        <v>2782</v>
      </c>
    </row>
    <row r="163" spans="1:15">
      <c r="A163">
        <v>9</v>
      </c>
      <c r="B163">
        <v>5</v>
      </c>
      <c r="C163" t="s">
        <v>740</v>
      </c>
      <c r="D163">
        <v>18</v>
      </c>
      <c r="E163">
        <v>0</v>
      </c>
      <c r="F163">
        <v>7</v>
      </c>
      <c r="H163" t="s">
        <v>273</v>
      </c>
      <c r="I163">
        <v>1</v>
      </c>
      <c r="J163" t="s">
        <v>544</v>
      </c>
      <c r="K163">
        <v>34</v>
      </c>
      <c r="L163">
        <v>15</v>
      </c>
      <c r="M163" t="s">
        <v>2783</v>
      </c>
      <c r="N163" t="s">
        <v>2784</v>
      </c>
      <c r="O163" t="s">
        <v>2785</v>
      </c>
    </row>
    <row r="164" spans="1:15">
      <c r="A164">
        <v>9</v>
      </c>
      <c r="B164">
        <v>7</v>
      </c>
      <c r="C164" t="s">
        <v>740</v>
      </c>
      <c r="D164">
        <v>19</v>
      </c>
      <c r="E164">
        <v>0</v>
      </c>
      <c r="F164">
        <v>34</v>
      </c>
      <c r="H164" t="s">
        <v>273</v>
      </c>
      <c r="I164">
        <v>1</v>
      </c>
      <c r="J164" t="s">
        <v>544</v>
      </c>
      <c r="K164">
        <v>37</v>
      </c>
      <c r="L164">
        <v>15</v>
      </c>
      <c r="M164" t="s">
        <v>2786</v>
      </c>
      <c r="N164" t="s">
        <v>2787</v>
      </c>
      <c r="O164" t="s">
        <v>2788</v>
      </c>
    </row>
    <row r="165" spans="1:15">
      <c r="A165">
        <v>9</v>
      </c>
      <c r="B165">
        <v>9</v>
      </c>
      <c r="C165" t="s">
        <v>740</v>
      </c>
      <c r="D165">
        <v>20</v>
      </c>
      <c r="E165">
        <v>0</v>
      </c>
      <c r="F165">
        <v>45</v>
      </c>
      <c r="H165" t="s">
        <v>273</v>
      </c>
      <c r="I165">
        <v>2</v>
      </c>
      <c r="J165" t="s">
        <v>518</v>
      </c>
      <c r="K165">
        <v>0</v>
      </c>
      <c r="L165">
        <v>50</v>
      </c>
      <c r="M165" t="s">
        <v>2789</v>
      </c>
      <c r="N165" t="s">
        <v>2790</v>
      </c>
      <c r="O165" t="s">
        <v>2791</v>
      </c>
    </row>
    <row r="166" spans="1:15">
      <c r="A166">
        <v>9</v>
      </c>
      <c r="B166">
        <v>10</v>
      </c>
      <c r="C166" t="s">
        <v>2417</v>
      </c>
      <c r="D166">
        <v>21</v>
      </c>
      <c r="E166">
        <v>0</v>
      </c>
      <c r="F166">
        <v>0</v>
      </c>
      <c r="H166" t="s">
        <v>273</v>
      </c>
      <c r="I166">
        <v>600</v>
      </c>
      <c r="J166" t="s">
        <v>544</v>
      </c>
      <c r="K166">
        <v>27</v>
      </c>
      <c r="L166">
        <v>5</v>
      </c>
      <c r="M166" t="s">
        <v>2418</v>
      </c>
      <c r="N166" t="s">
        <v>2419</v>
      </c>
      <c r="O166" t="s">
        <v>2792</v>
      </c>
    </row>
    <row r="167" spans="1:15">
      <c r="A167">
        <v>10</v>
      </c>
      <c r="B167">
        <v>1</v>
      </c>
      <c r="C167" t="s">
        <v>2381</v>
      </c>
      <c r="D167">
        <v>1</v>
      </c>
      <c r="E167">
        <v>1</v>
      </c>
      <c r="F167">
        <v>0</v>
      </c>
      <c r="H167" t="s">
        <v>273</v>
      </c>
      <c r="I167">
        <v>1</v>
      </c>
      <c r="J167" t="s">
        <v>2394</v>
      </c>
      <c r="K167">
        <v>101</v>
      </c>
      <c r="L167">
        <v>30</v>
      </c>
      <c r="M167" t="s">
        <v>2382</v>
      </c>
      <c r="N167" t="s">
        <v>2793</v>
      </c>
      <c r="O167" t="s">
        <v>2794</v>
      </c>
    </row>
    <row r="168" spans="1:15">
      <c r="A168">
        <v>10</v>
      </c>
      <c r="B168">
        <v>1</v>
      </c>
      <c r="C168" t="s">
        <v>2381</v>
      </c>
      <c r="D168">
        <v>2</v>
      </c>
      <c r="E168">
        <v>2</v>
      </c>
      <c r="F168">
        <v>0</v>
      </c>
      <c r="H168" t="s">
        <v>273</v>
      </c>
      <c r="I168">
        <v>1</v>
      </c>
      <c r="J168" t="s">
        <v>2394</v>
      </c>
      <c r="K168">
        <v>102</v>
      </c>
      <c r="L168">
        <v>30</v>
      </c>
      <c r="M168" t="s">
        <v>2382</v>
      </c>
      <c r="N168" t="s">
        <v>2795</v>
      </c>
      <c r="O168" t="s">
        <v>2796</v>
      </c>
    </row>
    <row r="169" spans="1:15">
      <c r="A169">
        <v>10</v>
      </c>
      <c r="B169">
        <v>1</v>
      </c>
      <c r="C169" t="s">
        <v>2381</v>
      </c>
      <c r="D169">
        <v>3</v>
      </c>
      <c r="E169">
        <v>3</v>
      </c>
      <c r="F169">
        <v>0</v>
      </c>
      <c r="H169" t="s">
        <v>273</v>
      </c>
      <c r="I169">
        <v>1</v>
      </c>
      <c r="J169" t="s">
        <v>2394</v>
      </c>
      <c r="K169">
        <v>103</v>
      </c>
      <c r="L169">
        <v>30</v>
      </c>
      <c r="M169" t="s">
        <v>2382</v>
      </c>
      <c r="N169" t="s">
        <v>2797</v>
      </c>
      <c r="O169" t="s">
        <v>2798</v>
      </c>
    </row>
    <row r="170" spans="1:15">
      <c r="A170">
        <v>10</v>
      </c>
      <c r="B170">
        <v>6</v>
      </c>
      <c r="C170" t="s">
        <v>2381</v>
      </c>
      <c r="D170">
        <v>4</v>
      </c>
      <c r="E170">
        <v>4</v>
      </c>
      <c r="F170">
        <v>0</v>
      </c>
      <c r="H170" t="s">
        <v>273</v>
      </c>
      <c r="I170">
        <v>1</v>
      </c>
      <c r="J170" t="s">
        <v>544</v>
      </c>
      <c r="K170">
        <v>26</v>
      </c>
      <c r="L170">
        <v>10</v>
      </c>
      <c r="M170" t="s">
        <v>2382</v>
      </c>
      <c r="N170" t="s">
        <v>2799</v>
      </c>
      <c r="O170" t="s">
        <v>2800</v>
      </c>
    </row>
    <row r="171" spans="1:15">
      <c r="A171">
        <v>10</v>
      </c>
      <c r="B171">
        <v>1</v>
      </c>
      <c r="C171" t="s">
        <v>2388</v>
      </c>
      <c r="D171">
        <v>5</v>
      </c>
      <c r="E171">
        <v>0</v>
      </c>
      <c r="F171">
        <v>0</v>
      </c>
      <c r="G171" t="s">
        <v>2389</v>
      </c>
      <c r="H171" t="s">
        <v>273</v>
      </c>
      <c r="I171">
        <v>1</v>
      </c>
      <c r="J171" t="s">
        <v>544</v>
      </c>
      <c r="K171">
        <v>25</v>
      </c>
      <c r="L171">
        <v>50</v>
      </c>
      <c r="M171" t="s">
        <v>2801</v>
      </c>
      <c r="N171" t="s">
        <v>2802</v>
      </c>
      <c r="O171" t="s">
        <v>2803</v>
      </c>
    </row>
    <row r="172" spans="1:15">
      <c r="A172">
        <v>10</v>
      </c>
      <c r="B172">
        <v>1</v>
      </c>
      <c r="C172" t="s">
        <v>2388</v>
      </c>
      <c r="D172">
        <v>6</v>
      </c>
      <c r="E172">
        <v>0</v>
      </c>
      <c r="F172">
        <v>0</v>
      </c>
      <c r="G172" t="s">
        <v>2430</v>
      </c>
      <c r="H172" t="s">
        <v>273</v>
      </c>
      <c r="I172">
        <v>1</v>
      </c>
      <c r="J172" t="s">
        <v>544</v>
      </c>
      <c r="K172">
        <v>25</v>
      </c>
      <c r="L172">
        <v>50</v>
      </c>
      <c r="M172" t="s">
        <v>2714</v>
      </c>
      <c r="N172" t="s">
        <v>2804</v>
      </c>
      <c r="O172" t="s">
        <v>2805</v>
      </c>
    </row>
    <row r="173" spans="1:15">
      <c r="A173">
        <v>10</v>
      </c>
      <c r="B173">
        <v>1</v>
      </c>
      <c r="C173" t="s">
        <v>739</v>
      </c>
      <c r="D173">
        <v>7</v>
      </c>
      <c r="E173">
        <v>0</v>
      </c>
      <c r="F173">
        <v>5</v>
      </c>
      <c r="H173" t="s">
        <v>273</v>
      </c>
      <c r="I173">
        <v>15</v>
      </c>
      <c r="J173" t="s">
        <v>528</v>
      </c>
      <c r="K173">
        <v>0</v>
      </c>
      <c r="L173">
        <v>1000000</v>
      </c>
      <c r="M173" t="s">
        <v>2806</v>
      </c>
      <c r="N173" t="s">
        <v>2807</v>
      </c>
      <c r="O173" t="s">
        <v>2808</v>
      </c>
    </row>
    <row r="174" spans="1:15">
      <c r="A174">
        <v>10</v>
      </c>
      <c r="B174">
        <v>2</v>
      </c>
      <c r="C174" t="s">
        <v>739</v>
      </c>
      <c r="D174">
        <v>8</v>
      </c>
      <c r="E174">
        <v>0</v>
      </c>
      <c r="F174">
        <v>1</v>
      </c>
      <c r="H174" t="s">
        <v>273</v>
      </c>
      <c r="I174">
        <v>50</v>
      </c>
      <c r="J174" t="s">
        <v>528</v>
      </c>
      <c r="K174">
        <v>0</v>
      </c>
      <c r="L174">
        <v>1000000</v>
      </c>
      <c r="M174" t="s">
        <v>2809</v>
      </c>
      <c r="N174" t="s">
        <v>2810</v>
      </c>
      <c r="O174" t="s">
        <v>2808</v>
      </c>
    </row>
    <row r="175" spans="1:15">
      <c r="A175">
        <v>10</v>
      </c>
      <c r="B175">
        <v>3</v>
      </c>
      <c r="C175" t="s">
        <v>739</v>
      </c>
      <c r="D175">
        <v>9</v>
      </c>
      <c r="E175">
        <v>0</v>
      </c>
      <c r="F175">
        <v>82</v>
      </c>
      <c r="H175" t="s">
        <v>273</v>
      </c>
      <c r="I175">
        <v>5</v>
      </c>
      <c r="J175" t="s">
        <v>528</v>
      </c>
      <c r="K175">
        <v>0</v>
      </c>
      <c r="L175">
        <v>1000000</v>
      </c>
      <c r="M175" t="s">
        <v>2811</v>
      </c>
      <c r="N175" t="s">
        <v>2812</v>
      </c>
      <c r="O175" t="s">
        <v>2808</v>
      </c>
    </row>
    <row r="176" spans="1:15">
      <c r="A176">
        <v>10</v>
      </c>
      <c r="B176">
        <v>4</v>
      </c>
      <c r="C176" t="s">
        <v>739</v>
      </c>
      <c r="D176">
        <v>10</v>
      </c>
      <c r="E176">
        <v>0</v>
      </c>
      <c r="F176">
        <v>44</v>
      </c>
      <c r="H176" t="s">
        <v>273</v>
      </c>
      <c r="I176">
        <v>10</v>
      </c>
      <c r="J176" t="s">
        <v>528</v>
      </c>
      <c r="K176">
        <v>0</v>
      </c>
      <c r="L176">
        <v>1000000</v>
      </c>
      <c r="M176" t="s">
        <v>2813</v>
      </c>
      <c r="N176" t="s">
        <v>2814</v>
      </c>
      <c r="O176" t="s">
        <v>2808</v>
      </c>
    </row>
    <row r="177" spans="1:15">
      <c r="A177">
        <v>10</v>
      </c>
      <c r="B177">
        <v>5</v>
      </c>
      <c r="C177" t="s">
        <v>739</v>
      </c>
      <c r="D177">
        <v>11</v>
      </c>
      <c r="E177">
        <v>0</v>
      </c>
      <c r="F177">
        <v>45</v>
      </c>
      <c r="H177" t="s">
        <v>273</v>
      </c>
      <c r="I177">
        <v>5</v>
      </c>
      <c r="J177" t="s">
        <v>528</v>
      </c>
      <c r="K177">
        <v>0</v>
      </c>
      <c r="L177">
        <v>1000000</v>
      </c>
      <c r="M177" t="s">
        <v>2815</v>
      </c>
      <c r="N177" t="s">
        <v>2816</v>
      </c>
      <c r="O177" t="s">
        <v>2808</v>
      </c>
    </row>
    <row r="178" spans="1:15">
      <c r="A178">
        <v>10</v>
      </c>
      <c r="B178">
        <v>6</v>
      </c>
      <c r="C178" t="s">
        <v>739</v>
      </c>
      <c r="D178">
        <v>12</v>
      </c>
      <c r="E178">
        <v>0</v>
      </c>
      <c r="F178">
        <v>18</v>
      </c>
      <c r="H178" t="s">
        <v>273</v>
      </c>
      <c r="I178">
        <v>5</v>
      </c>
      <c r="J178" t="s">
        <v>528</v>
      </c>
      <c r="K178">
        <v>0</v>
      </c>
      <c r="L178">
        <v>1000000</v>
      </c>
      <c r="M178" t="s">
        <v>2817</v>
      </c>
      <c r="N178" t="s">
        <v>2818</v>
      </c>
      <c r="O178" t="s">
        <v>2808</v>
      </c>
    </row>
    <row r="179" spans="1:15">
      <c r="A179">
        <v>10</v>
      </c>
      <c r="B179">
        <v>7</v>
      </c>
      <c r="C179" t="s">
        <v>739</v>
      </c>
      <c r="D179">
        <v>13</v>
      </c>
      <c r="E179">
        <v>0</v>
      </c>
      <c r="F179">
        <v>3</v>
      </c>
      <c r="H179" t="s">
        <v>273</v>
      </c>
      <c r="I179">
        <v>20</v>
      </c>
      <c r="J179" t="s">
        <v>528</v>
      </c>
      <c r="K179">
        <v>0</v>
      </c>
      <c r="L179">
        <v>1000000</v>
      </c>
      <c r="M179" t="s">
        <v>2819</v>
      </c>
      <c r="N179" t="s">
        <v>2820</v>
      </c>
      <c r="O179" t="s">
        <v>2808</v>
      </c>
    </row>
    <row r="180" spans="1:15">
      <c r="A180">
        <v>10</v>
      </c>
      <c r="B180">
        <v>6</v>
      </c>
      <c r="C180" t="s">
        <v>740</v>
      </c>
      <c r="D180">
        <v>14</v>
      </c>
      <c r="E180">
        <v>0</v>
      </c>
      <c r="F180">
        <v>84</v>
      </c>
      <c r="H180" t="s">
        <v>273</v>
      </c>
      <c r="I180">
        <v>1</v>
      </c>
      <c r="J180" t="s">
        <v>518</v>
      </c>
      <c r="K180">
        <v>0</v>
      </c>
      <c r="L180">
        <v>50</v>
      </c>
      <c r="M180" t="s">
        <v>2821</v>
      </c>
      <c r="N180" t="s">
        <v>2822</v>
      </c>
      <c r="O180" t="s">
        <v>2808</v>
      </c>
    </row>
    <row r="181" spans="1:15">
      <c r="A181">
        <v>10</v>
      </c>
      <c r="B181">
        <v>7</v>
      </c>
      <c r="C181" t="s">
        <v>740</v>
      </c>
      <c r="D181">
        <v>15</v>
      </c>
      <c r="E181">
        <v>0</v>
      </c>
      <c r="F181">
        <v>8</v>
      </c>
      <c r="H181" t="s">
        <v>273</v>
      </c>
      <c r="I181">
        <v>1</v>
      </c>
      <c r="J181" t="s">
        <v>518</v>
      </c>
      <c r="K181">
        <v>0</v>
      </c>
      <c r="L181">
        <v>50</v>
      </c>
      <c r="M181" t="s">
        <v>2823</v>
      </c>
      <c r="N181" t="s">
        <v>2824</v>
      </c>
      <c r="O181" t="s">
        <v>2825</v>
      </c>
    </row>
    <row r="182" spans="1:15">
      <c r="A182">
        <v>10</v>
      </c>
      <c r="B182">
        <v>9</v>
      </c>
      <c r="C182" t="s">
        <v>740</v>
      </c>
      <c r="D182">
        <v>16</v>
      </c>
      <c r="E182">
        <v>0</v>
      </c>
      <c r="F182">
        <v>19</v>
      </c>
      <c r="H182" t="s">
        <v>273</v>
      </c>
      <c r="I182">
        <v>1</v>
      </c>
      <c r="J182" t="s">
        <v>518</v>
      </c>
      <c r="K182">
        <v>0</v>
      </c>
      <c r="L182">
        <v>50</v>
      </c>
      <c r="M182" t="s">
        <v>2826</v>
      </c>
      <c r="N182" t="s">
        <v>2827</v>
      </c>
      <c r="O182" t="s">
        <v>2828</v>
      </c>
    </row>
    <row r="183" spans="1:15">
      <c r="A183">
        <v>10</v>
      </c>
      <c r="B183">
        <v>10</v>
      </c>
      <c r="C183" t="s">
        <v>2417</v>
      </c>
      <c r="D183">
        <v>17</v>
      </c>
      <c r="E183">
        <v>0</v>
      </c>
      <c r="F183">
        <v>0</v>
      </c>
      <c r="H183" t="s">
        <v>273</v>
      </c>
      <c r="I183">
        <v>600</v>
      </c>
      <c r="J183" t="s">
        <v>544</v>
      </c>
      <c r="K183">
        <v>27</v>
      </c>
      <c r="L183">
        <v>5</v>
      </c>
      <c r="M183" t="s">
        <v>2418</v>
      </c>
      <c r="N183" t="s">
        <v>2419</v>
      </c>
      <c r="O183" t="s">
        <v>2829</v>
      </c>
    </row>
    <row r="184" spans="1:15">
      <c r="A184">
        <v>11</v>
      </c>
      <c r="B184">
        <v>1</v>
      </c>
      <c r="C184" t="s">
        <v>2381</v>
      </c>
      <c r="D184">
        <v>1</v>
      </c>
      <c r="E184">
        <v>1</v>
      </c>
      <c r="F184">
        <v>0</v>
      </c>
      <c r="H184" t="s">
        <v>273</v>
      </c>
      <c r="I184">
        <v>1</v>
      </c>
      <c r="J184" t="s">
        <v>544</v>
      </c>
      <c r="K184">
        <v>10</v>
      </c>
      <c r="L184">
        <v>40</v>
      </c>
      <c r="M184" t="s">
        <v>2382</v>
      </c>
      <c r="N184" t="s">
        <v>2830</v>
      </c>
      <c r="O184" t="s">
        <v>2831</v>
      </c>
    </row>
    <row r="185" spans="1:15">
      <c r="A185">
        <v>11</v>
      </c>
      <c r="B185">
        <v>7</v>
      </c>
      <c r="C185" t="s">
        <v>2381</v>
      </c>
      <c r="D185">
        <v>2</v>
      </c>
      <c r="E185">
        <v>2</v>
      </c>
      <c r="F185">
        <v>0</v>
      </c>
      <c r="H185" t="s">
        <v>273</v>
      </c>
      <c r="I185">
        <v>1</v>
      </c>
      <c r="J185" t="s">
        <v>544</v>
      </c>
      <c r="K185">
        <v>13</v>
      </c>
      <c r="L185">
        <v>40</v>
      </c>
      <c r="M185" t="s">
        <v>2382</v>
      </c>
      <c r="N185" t="s">
        <v>2832</v>
      </c>
      <c r="O185" t="s">
        <v>2833</v>
      </c>
    </row>
    <row r="186" spans="1:15">
      <c r="A186">
        <v>11</v>
      </c>
      <c r="B186">
        <v>1</v>
      </c>
      <c r="C186" t="s">
        <v>2381</v>
      </c>
      <c r="D186">
        <v>3</v>
      </c>
      <c r="E186">
        <v>3</v>
      </c>
      <c r="F186">
        <v>0</v>
      </c>
      <c r="H186" t="s">
        <v>273</v>
      </c>
      <c r="I186">
        <v>1</v>
      </c>
      <c r="J186" t="s">
        <v>544</v>
      </c>
      <c r="K186">
        <v>16</v>
      </c>
      <c r="L186">
        <v>40</v>
      </c>
      <c r="M186" t="s">
        <v>2382</v>
      </c>
      <c r="N186" t="s">
        <v>2834</v>
      </c>
      <c r="O186" t="s">
        <v>2835</v>
      </c>
    </row>
    <row r="187" spans="1:15">
      <c r="A187">
        <v>11</v>
      </c>
      <c r="B187">
        <v>1</v>
      </c>
      <c r="C187" t="s">
        <v>2381</v>
      </c>
      <c r="D187">
        <v>4</v>
      </c>
      <c r="E187">
        <v>4</v>
      </c>
      <c r="F187">
        <v>0</v>
      </c>
      <c r="H187" t="s">
        <v>273</v>
      </c>
      <c r="I187">
        <v>1</v>
      </c>
      <c r="J187" t="s">
        <v>544</v>
      </c>
      <c r="K187">
        <v>19</v>
      </c>
      <c r="L187">
        <v>40</v>
      </c>
      <c r="M187" t="s">
        <v>2382</v>
      </c>
      <c r="N187" t="s">
        <v>2836</v>
      </c>
      <c r="O187" t="s">
        <v>2837</v>
      </c>
    </row>
    <row r="188" spans="1:15">
      <c r="A188">
        <v>11</v>
      </c>
      <c r="B188">
        <v>1</v>
      </c>
      <c r="C188" t="s">
        <v>2381</v>
      </c>
      <c r="D188">
        <v>5</v>
      </c>
      <c r="E188">
        <v>5</v>
      </c>
      <c r="F188">
        <v>0</v>
      </c>
      <c r="H188" t="s">
        <v>273</v>
      </c>
      <c r="I188">
        <v>1</v>
      </c>
      <c r="J188" t="s">
        <v>544</v>
      </c>
      <c r="K188">
        <v>22</v>
      </c>
      <c r="L188">
        <v>40</v>
      </c>
      <c r="M188" t="s">
        <v>2382</v>
      </c>
      <c r="N188" t="s">
        <v>2838</v>
      </c>
      <c r="O188" t="s">
        <v>2839</v>
      </c>
    </row>
    <row r="189" spans="1:15">
      <c r="A189">
        <v>11</v>
      </c>
      <c r="B189">
        <v>4</v>
      </c>
      <c r="C189" t="s">
        <v>2388</v>
      </c>
      <c r="D189">
        <v>6</v>
      </c>
      <c r="E189">
        <v>0</v>
      </c>
      <c r="F189">
        <v>0</v>
      </c>
      <c r="G189" t="s">
        <v>2389</v>
      </c>
      <c r="H189" t="s">
        <v>273</v>
      </c>
      <c r="I189">
        <v>1</v>
      </c>
      <c r="J189" t="s">
        <v>544</v>
      </c>
      <c r="K189">
        <v>25</v>
      </c>
      <c r="L189">
        <v>55</v>
      </c>
      <c r="M189" t="s">
        <v>2840</v>
      </c>
      <c r="N189" t="s">
        <v>2841</v>
      </c>
      <c r="O189" t="s">
        <v>2842</v>
      </c>
    </row>
    <row r="190" spans="1:15">
      <c r="A190">
        <v>11</v>
      </c>
      <c r="B190">
        <v>1</v>
      </c>
      <c r="C190" t="s">
        <v>2388</v>
      </c>
      <c r="D190">
        <v>7</v>
      </c>
      <c r="E190">
        <v>0</v>
      </c>
      <c r="F190">
        <v>0</v>
      </c>
      <c r="G190" t="s">
        <v>2430</v>
      </c>
      <c r="H190" t="s">
        <v>273</v>
      </c>
      <c r="I190">
        <v>1</v>
      </c>
      <c r="J190" t="s">
        <v>544</v>
      </c>
      <c r="K190">
        <v>25</v>
      </c>
      <c r="L190">
        <v>55</v>
      </c>
      <c r="M190" t="s">
        <v>2840</v>
      </c>
      <c r="N190" t="s">
        <v>2843</v>
      </c>
      <c r="O190" t="s">
        <v>2844</v>
      </c>
    </row>
    <row r="191" spans="1:15">
      <c r="A191">
        <v>11</v>
      </c>
      <c r="B191">
        <v>1</v>
      </c>
      <c r="C191" t="s">
        <v>2388</v>
      </c>
      <c r="D191">
        <v>8</v>
      </c>
      <c r="E191">
        <v>0</v>
      </c>
      <c r="F191">
        <v>0</v>
      </c>
      <c r="G191" t="s">
        <v>2512</v>
      </c>
      <c r="H191" t="s">
        <v>273</v>
      </c>
      <c r="I191">
        <v>1</v>
      </c>
      <c r="J191" t="s">
        <v>544</v>
      </c>
      <c r="K191">
        <v>25</v>
      </c>
      <c r="L191">
        <v>55</v>
      </c>
      <c r="M191" t="s">
        <v>2840</v>
      </c>
      <c r="N191" t="s">
        <v>2845</v>
      </c>
      <c r="O191" t="s">
        <v>2846</v>
      </c>
    </row>
    <row r="192" spans="1:15">
      <c r="A192">
        <v>11</v>
      </c>
      <c r="B192">
        <v>1</v>
      </c>
      <c r="C192" t="s">
        <v>2392</v>
      </c>
      <c r="D192">
        <v>9</v>
      </c>
      <c r="E192">
        <v>0</v>
      </c>
      <c r="F192">
        <v>0</v>
      </c>
      <c r="G192" t="s">
        <v>2393</v>
      </c>
      <c r="H192" t="s">
        <v>273</v>
      </c>
      <c r="I192">
        <v>3</v>
      </c>
      <c r="J192" t="s">
        <v>544</v>
      </c>
      <c r="K192">
        <v>25</v>
      </c>
      <c r="L192">
        <v>55</v>
      </c>
      <c r="M192" t="s">
        <v>2847</v>
      </c>
      <c r="N192" t="s">
        <v>2848</v>
      </c>
      <c r="O192" t="s">
        <v>2849</v>
      </c>
    </row>
    <row r="193" spans="1:15">
      <c r="A193">
        <v>11</v>
      </c>
      <c r="B193">
        <v>5</v>
      </c>
      <c r="C193" t="s">
        <v>2392</v>
      </c>
      <c r="D193">
        <v>10</v>
      </c>
      <c r="E193">
        <v>0</v>
      </c>
      <c r="F193">
        <v>0</v>
      </c>
      <c r="G193" t="s">
        <v>2436</v>
      </c>
      <c r="H193" t="s">
        <v>273</v>
      </c>
      <c r="I193">
        <v>4</v>
      </c>
      <c r="J193" t="s">
        <v>544</v>
      </c>
      <c r="K193">
        <v>25</v>
      </c>
      <c r="L193">
        <v>55</v>
      </c>
      <c r="M193" t="s">
        <v>2850</v>
      </c>
      <c r="N193" t="s">
        <v>2851</v>
      </c>
      <c r="O193" t="s">
        <v>2852</v>
      </c>
    </row>
    <row r="194" spans="1:15">
      <c r="A194">
        <v>11</v>
      </c>
      <c r="B194">
        <v>7</v>
      </c>
      <c r="C194" t="s">
        <v>2392</v>
      </c>
      <c r="D194">
        <v>11</v>
      </c>
      <c r="E194">
        <v>0</v>
      </c>
      <c r="F194">
        <v>0</v>
      </c>
      <c r="G194" t="s">
        <v>2521</v>
      </c>
      <c r="H194" t="s">
        <v>273</v>
      </c>
      <c r="I194">
        <v>10</v>
      </c>
      <c r="J194" t="s">
        <v>544</v>
      </c>
      <c r="K194">
        <v>25</v>
      </c>
      <c r="L194">
        <v>55</v>
      </c>
      <c r="M194" t="s">
        <v>2853</v>
      </c>
      <c r="N194" t="s">
        <v>2396</v>
      </c>
      <c r="O194" t="s">
        <v>2854</v>
      </c>
    </row>
    <row r="195" spans="1:15">
      <c r="A195">
        <v>11</v>
      </c>
      <c r="B195">
        <v>2</v>
      </c>
      <c r="C195" t="s">
        <v>2392</v>
      </c>
      <c r="D195">
        <v>12</v>
      </c>
      <c r="E195">
        <v>0</v>
      </c>
      <c r="F195">
        <v>0</v>
      </c>
      <c r="G195" t="s">
        <v>2610</v>
      </c>
      <c r="H195" t="s">
        <v>273</v>
      </c>
      <c r="I195">
        <v>5</v>
      </c>
      <c r="J195" t="s">
        <v>544</v>
      </c>
      <c r="K195">
        <v>25</v>
      </c>
      <c r="L195">
        <v>55</v>
      </c>
      <c r="M195" t="s">
        <v>2855</v>
      </c>
      <c r="N195" t="s">
        <v>2856</v>
      </c>
      <c r="O195" t="s">
        <v>2857</v>
      </c>
    </row>
    <row r="196" spans="1:15">
      <c r="A196">
        <v>11</v>
      </c>
      <c r="B196">
        <v>1</v>
      </c>
      <c r="C196" t="s">
        <v>739</v>
      </c>
      <c r="D196">
        <v>13</v>
      </c>
      <c r="E196">
        <v>0</v>
      </c>
      <c r="F196">
        <v>103</v>
      </c>
      <c r="H196" t="s">
        <v>273</v>
      </c>
      <c r="I196">
        <v>15</v>
      </c>
      <c r="J196" t="s">
        <v>2394</v>
      </c>
      <c r="K196">
        <v>104</v>
      </c>
      <c r="L196">
        <v>30</v>
      </c>
      <c r="M196" t="s">
        <v>2858</v>
      </c>
      <c r="N196" t="s">
        <v>2530</v>
      </c>
      <c r="O196" t="s">
        <v>2859</v>
      </c>
    </row>
    <row r="197" spans="1:15">
      <c r="A197">
        <v>11</v>
      </c>
      <c r="B197">
        <v>1</v>
      </c>
      <c r="C197" t="s">
        <v>739</v>
      </c>
      <c r="D197">
        <v>14</v>
      </c>
      <c r="E197">
        <v>0</v>
      </c>
      <c r="F197">
        <v>199</v>
      </c>
      <c r="H197" t="s">
        <v>273</v>
      </c>
      <c r="I197">
        <v>10</v>
      </c>
      <c r="J197" t="s">
        <v>2394</v>
      </c>
      <c r="K197">
        <v>105</v>
      </c>
      <c r="L197">
        <v>30</v>
      </c>
      <c r="M197" t="s">
        <v>2860</v>
      </c>
      <c r="N197" t="s">
        <v>2861</v>
      </c>
      <c r="O197" t="s">
        <v>2862</v>
      </c>
    </row>
    <row r="198" spans="1:15">
      <c r="A198">
        <v>11</v>
      </c>
      <c r="B198">
        <v>3</v>
      </c>
      <c r="C198" t="s">
        <v>739</v>
      </c>
      <c r="D198">
        <v>15</v>
      </c>
      <c r="E198">
        <v>0</v>
      </c>
      <c r="F198">
        <v>38</v>
      </c>
      <c r="H198" t="s">
        <v>273</v>
      </c>
      <c r="I198">
        <v>10</v>
      </c>
      <c r="J198" t="s">
        <v>2394</v>
      </c>
      <c r="K198">
        <v>106</v>
      </c>
      <c r="L198">
        <v>30</v>
      </c>
      <c r="M198" t="s">
        <v>2863</v>
      </c>
      <c r="N198" t="s">
        <v>2776</v>
      </c>
      <c r="O198" t="s">
        <v>2864</v>
      </c>
    </row>
    <row r="199" spans="1:15">
      <c r="A199">
        <v>11</v>
      </c>
      <c r="B199">
        <v>7</v>
      </c>
      <c r="C199" t="s">
        <v>740</v>
      </c>
      <c r="D199">
        <v>16</v>
      </c>
      <c r="E199">
        <v>0</v>
      </c>
      <c r="F199">
        <v>47</v>
      </c>
      <c r="H199" t="s">
        <v>273</v>
      </c>
      <c r="I199">
        <v>2</v>
      </c>
      <c r="J199" t="s">
        <v>544</v>
      </c>
      <c r="K199">
        <v>2</v>
      </c>
      <c r="L199">
        <v>10</v>
      </c>
      <c r="M199" t="s">
        <v>2865</v>
      </c>
      <c r="N199" t="s">
        <v>2866</v>
      </c>
      <c r="O199" t="s">
        <v>2867</v>
      </c>
    </row>
    <row r="200" spans="1:15">
      <c r="A200">
        <v>11</v>
      </c>
      <c r="B200">
        <v>3</v>
      </c>
      <c r="C200" t="s">
        <v>739</v>
      </c>
      <c r="D200">
        <v>17</v>
      </c>
      <c r="E200">
        <v>0</v>
      </c>
      <c r="F200">
        <v>104</v>
      </c>
      <c r="H200" t="s">
        <v>273</v>
      </c>
      <c r="I200">
        <v>9</v>
      </c>
      <c r="J200" t="s">
        <v>544</v>
      </c>
      <c r="K200">
        <v>2</v>
      </c>
      <c r="L200">
        <v>10</v>
      </c>
      <c r="M200" t="s">
        <v>2868</v>
      </c>
      <c r="N200" t="s">
        <v>2869</v>
      </c>
      <c r="O200" t="s">
        <v>2870</v>
      </c>
    </row>
    <row r="201" spans="1:15">
      <c r="A201">
        <v>11</v>
      </c>
      <c r="B201">
        <v>8</v>
      </c>
      <c r="C201" t="s">
        <v>740</v>
      </c>
      <c r="D201">
        <v>18</v>
      </c>
      <c r="E201">
        <v>0</v>
      </c>
      <c r="F201">
        <v>48</v>
      </c>
      <c r="H201" t="s">
        <v>273</v>
      </c>
      <c r="I201">
        <v>2</v>
      </c>
      <c r="J201" t="s">
        <v>544</v>
      </c>
      <c r="K201">
        <v>2</v>
      </c>
      <c r="L201">
        <v>10</v>
      </c>
      <c r="M201" t="s">
        <v>2871</v>
      </c>
      <c r="N201" t="s">
        <v>2872</v>
      </c>
      <c r="O201" t="s">
        <v>2873</v>
      </c>
    </row>
    <row r="202" spans="1:15">
      <c r="A202">
        <v>11</v>
      </c>
      <c r="B202">
        <v>3</v>
      </c>
      <c r="C202" t="s">
        <v>740</v>
      </c>
      <c r="D202">
        <v>19</v>
      </c>
      <c r="E202">
        <v>0</v>
      </c>
      <c r="F202">
        <v>74</v>
      </c>
      <c r="H202" t="s">
        <v>273</v>
      </c>
      <c r="I202">
        <v>1</v>
      </c>
      <c r="J202" t="s">
        <v>544</v>
      </c>
      <c r="K202">
        <v>2</v>
      </c>
      <c r="L202">
        <v>10</v>
      </c>
      <c r="M202" t="s">
        <v>2874</v>
      </c>
      <c r="N202" t="s">
        <v>2875</v>
      </c>
      <c r="O202" t="s">
        <v>2876</v>
      </c>
    </row>
    <row r="203" spans="1:15">
      <c r="A203">
        <v>11</v>
      </c>
      <c r="B203">
        <v>9</v>
      </c>
      <c r="C203" t="s">
        <v>740</v>
      </c>
      <c r="D203">
        <v>20</v>
      </c>
      <c r="E203">
        <v>0</v>
      </c>
      <c r="F203">
        <v>49</v>
      </c>
      <c r="H203" t="s">
        <v>273</v>
      </c>
      <c r="I203">
        <v>1</v>
      </c>
      <c r="J203" t="s">
        <v>518</v>
      </c>
      <c r="K203">
        <v>0</v>
      </c>
      <c r="L203">
        <v>100</v>
      </c>
      <c r="M203" t="s">
        <v>2877</v>
      </c>
      <c r="N203" t="s">
        <v>2878</v>
      </c>
      <c r="O203" t="s">
        <v>2879</v>
      </c>
    </row>
    <row r="204" spans="1:15">
      <c r="A204">
        <v>11</v>
      </c>
      <c r="B204">
        <v>10</v>
      </c>
      <c r="C204" t="s">
        <v>2417</v>
      </c>
      <c r="D204">
        <v>21</v>
      </c>
      <c r="E204">
        <v>0</v>
      </c>
      <c r="F204">
        <v>0</v>
      </c>
      <c r="H204" t="s">
        <v>273</v>
      </c>
      <c r="I204">
        <v>600</v>
      </c>
      <c r="J204" t="s">
        <v>544</v>
      </c>
      <c r="K204">
        <v>27</v>
      </c>
      <c r="L204">
        <v>6</v>
      </c>
      <c r="M204" t="s">
        <v>2418</v>
      </c>
      <c r="N204" t="s">
        <v>2419</v>
      </c>
      <c r="O204" t="s">
        <v>2880</v>
      </c>
    </row>
    <row r="205" spans="1:15">
      <c r="A205">
        <v>12</v>
      </c>
      <c r="B205">
        <v>6</v>
      </c>
      <c r="C205" t="s">
        <v>2381</v>
      </c>
      <c r="D205">
        <v>1</v>
      </c>
      <c r="E205">
        <v>2</v>
      </c>
      <c r="F205">
        <v>0</v>
      </c>
      <c r="H205" t="s">
        <v>273</v>
      </c>
      <c r="I205">
        <v>1</v>
      </c>
      <c r="J205" t="s">
        <v>544</v>
      </c>
      <c r="K205">
        <v>26</v>
      </c>
      <c r="L205">
        <v>8</v>
      </c>
      <c r="M205" t="s">
        <v>2382</v>
      </c>
      <c r="N205" t="s">
        <v>2881</v>
      </c>
      <c r="O205" t="s">
        <v>2882</v>
      </c>
    </row>
    <row r="206" spans="1:15">
      <c r="A206">
        <v>12</v>
      </c>
      <c r="B206">
        <v>9</v>
      </c>
      <c r="C206" t="s">
        <v>2381</v>
      </c>
      <c r="D206">
        <v>2</v>
      </c>
      <c r="E206">
        <v>1</v>
      </c>
      <c r="F206">
        <v>0</v>
      </c>
      <c r="H206" t="s">
        <v>273</v>
      </c>
      <c r="I206">
        <v>1</v>
      </c>
      <c r="J206" t="s">
        <v>544</v>
      </c>
      <c r="K206">
        <v>26</v>
      </c>
      <c r="L206">
        <v>8</v>
      </c>
      <c r="M206" t="s">
        <v>2382</v>
      </c>
      <c r="N206" t="s">
        <v>2883</v>
      </c>
      <c r="O206" t="s">
        <v>2882</v>
      </c>
    </row>
    <row r="207" spans="1:15">
      <c r="A207">
        <v>12</v>
      </c>
      <c r="B207">
        <v>1</v>
      </c>
      <c r="C207" t="s">
        <v>739</v>
      </c>
      <c r="D207">
        <v>3</v>
      </c>
      <c r="E207">
        <v>0</v>
      </c>
      <c r="F207">
        <v>86</v>
      </c>
      <c r="H207" t="s">
        <v>273</v>
      </c>
      <c r="I207">
        <v>4</v>
      </c>
      <c r="J207" t="s">
        <v>544</v>
      </c>
      <c r="K207">
        <v>2</v>
      </c>
      <c r="L207">
        <v>15</v>
      </c>
      <c r="M207" t="s">
        <v>2884</v>
      </c>
      <c r="N207" t="s">
        <v>2885</v>
      </c>
      <c r="O207" t="s">
        <v>2886</v>
      </c>
    </row>
    <row r="208" spans="1:15">
      <c r="A208">
        <v>12</v>
      </c>
      <c r="B208">
        <v>1</v>
      </c>
      <c r="C208" t="s">
        <v>740</v>
      </c>
      <c r="D208">
        <v>4</v>
      </c>
      <c r="E208">
        <v>0</v>
      </c>
      <c r="F208">
        <v>33</v>
      </c>
      <c r="H208" t="s">
        <v>273</v>
      </c>
      <c r="I208">
        <v>1</v>
      </c>
      <c r="J208" t="s">
        <v>544</v>
      </c>
      <c r="K208">
        <v>2</v>
      </c>
      <c r="L208">
        <v>15</v>
      </c>
      <c r="M208" t="s">
        <v>2887</v>
      </c>
      <c r="N208" t="s">
        <v>2571</v>
      </c>
      <c r="O208" t="s">
        <v>2888</v>
      </c>
    </row>
    <row r="209" spans="1:15">
      <c r="A209">
        <v>12</v>
      </c>
      <c r="B209">
        <v>1</v>
      </c>
      <c r="C209" t="s">
        <v>739</v>
      </c>
      <c r="D209">
        <v>5</v>
      </c>
      <c r="E209">
        <v>0</v>
      </c>
      <c r="F209">
        <v>106</v>
      </c>
      <c r="H209" t="s">
        <v>273</v>
      </c>
      <c r="I209">
        <v>4</v>
      </c>
      <c r="J209" t="s">
        <v>544</v>
      </c>
      <c r="K209">
        <v>2</v>
      </c>
      <c r="L209">
        <v>15</v>
      </c>
      <c r="M209" t="s">
        <v>2889</v>
      </c>
      <c r="N209" t="s">
        <v>2890</v>
      </c>
      <c r="O209" t="s">
        <v>2891</v>
      </c>
    </row>
    <row r="210" spans="1:15">
      <c r="A210">
        <v>12</v>
      </c>
      <c r="B210">
        <v>2</v>
      </c>
      <c r="C210" t="s">
        <v>739</v>
      </c>
      <c r="D210">
        <v>6</v>
      </c>
      <c r="E210">
        <v>0</v>
      </c>
      <c r="F210">
        <v>107</v>
      </c>
      <c r="H210" t="s">
        <v>273</v>
      </c>
      <c r="I210">
        <v>8</v>
      </c>
      <c r="J210" t="s">
        <v>544</v>
      </c>
      <c r="K210">
        <v>7</v>
      </c>
      <c r="L210">
        <v>6</v>
      </c>
      <c r="M210" t="s">
        <v>2892</v>
      </c>
      <c r="N210" t="s">
        <v>2893</v>
      </c>
      <c r="O210" t="s">
        <v>2894</v>
      </c>
    </row>
    <row r="211" spans="1:15">
      <c r="A211">
        <v>12</v>
      </c>
      <c r="B211">
        <v>2</v>
      </c>
      <c r="C211" t="s">
        <v>740</v>
      </c>
      <c r="D211">
        <v>7</v>
      </c>
      <c r="E211">
        <v>0</v>
      </c>
      <c r="F211">
        <v>34</v>
      </c>
      <c r="H211" t="s">
        <v>273</v>
      </c>
      <c r="I211">
        <v>1</v>
      </c>
      <c r="J211" t="s">
        <v>544</v>
      </c>
      <c r="K211">
        <v>10</v>
      </c>
      <c r="L211">
        <v>6</v>
      </c>
      <c r="M211" t="s">
        <v>2895</v>
      </c>
      <c r="N211" t="s">
        <v>2896</v>
      </c>
      <c r="O211" t="s">
        <v>2897</v>
      </c>
    </row>
    <row r="212" spans="1:15">
      <c r="A212">
        <v>12</v>
      </c>
      <c r="B212">
        <v>2</v>
      </c>
      <c r="C212" t="s">
        <v>739</v>
      </c>
      <c r="D212">
        <v>8</v>
      </c>
      <c r="E212">
        <v>0</v>
      </c>
      <c r="F212">
        <v>86</v>
      </c>
      <c r="H212" t="s">
        <v>273</v>
      </c>
      <c r="I212">
        <v>12</v>
      </c>
      <c r="J212" t="s">
        <v>544</v>
      </c>
      <c r="K212">
        <v>13</v>
      </c>
      <c r="L212">
        <v>6</v>
      </c>
      <c r="M212" t="s">
        <v>2898</v>
      </c>
      <c r="N212" t="s">
        <v>2899</v>
      </c>
      <c r="O212" t="s">
        <v>2900</v>
      </c>
    </row>
    <row r="213" spans="1:15">
      <c r="A213">
        <v>12</v>
      </c>
      <c r="B213">
        <v>3</v>
      </c>
      <c r="C213" t="s">
        <v>739</v>
      </c>
      <c r="D213">
        <v>9</v>
      </c>
      <c r="E213">
        <v>0</v>
      </c>
      <c r="F213">
        <v>199</v>
      </c>
      <c r="H213" t="s">
        <v>273</v>
      </c>
      <c r="I213">
        <v>20</v>
      </c>
      <c r="J213" t="s">
        <v>544</v>
      </c>
      <c r="K213">
        <v>16</v>
      </c>
      <c r="L213">
        <v>6</v>
      </c>
      <c r="M213" t="s">
        <v>2901</v>
      </c>
      <c r="N213" t="s">
        <v>2861</v>
      </c>
      <c r="O213" t="s">
        <v>2902</v>
      </c>
    </row>
    <row r="214" spans="1:15">
      <c r="A214">
        <v>12</v>
      </c>
      <c r="B214">
        <v>3</v>
      </c>
      <c r="C214" t="s">
        <v>740</v>
      </c>
      <c r="D214">
        <v>10</v>
      </c>
      <c r="E214">
        <v>0</v>
      </c>
      <c r="F214">
        <v>28</v>
      </c>
      <c r="H214" t="s">
        <v>273</v>
      </c>
      <c r="I214">
        <v>1</v>
      </c>
      <c r="J214" t="s">
        <v>544</v>
      </c>
      <c r="K214">
        <v>19</v>
      </c>
      <c r="L214">
        <v>6</v>
      </c>
      <c r="M214" t="s">
        <v>2903</v>
      </c>
      <c r="N214" t="s">
        <v>2904</v>
      </c>
      <c r="O214" t="s">
        <v>2905</v>
      </c>
    </row>
    <row r="215" spans="1:15">
      <c r="A215">
        <v>12</v>
      </c>
      <c r="B215">
        <v>2</v>
      </c>
      <c r="C215" t="s">
        <v>739</v>
      </c>
      <c r="D215">
        <v>11</v>
      </c>
      <c r="E215">
        <v>0</v>
      </c>
      <c r="F215">
        <v>108</v>
      </c>
      <c r="H215" t="s">
        <v>273</v>
      </c>
      <c r="I215">
        <v>12</v>
      </c>
      <c r="J215" t="s">
        <v>544</v>
      </c>
      <c r="K215">
        <v>22</v>
      </c>
      <c r="L215">
        <v>6</v>
      </c>
      <c r="M215" t="s">
        <v>2906</v>
      </c>
      <c r="N215" t="s">
        <v>2907</v>
      </c>
      <c r="O215" t="s">
        <v>2908</v>
      </c>
    </row>
    <row r="216" spans="1:15">
      <c r="A216">
        <v>12</v>
      </c>
      <c r="B216">
        <v>4</v>
      </c>
      <c r="C216" t="s">
        <v>739</v>
      </c>
      <c r="D216">
        <v>12</v>
      </c>
      <c r="E216">
        <v>0</v>
      </c>
      <c r="F216">
        <v>37</v>
      </c>
      <c r="H216" t="s">
        <v>273</v>
      </c>
      <c r="I216">
        <v>20</v>
      </c>
      <c r="J216" t="s">
        <v>544</v>
      </c>
      <c r="K216">
        <v>10</v>
      </c>
      <c r="L216">
        <v>6</v>
      </c>
      <c r="M216" t="s">
        <v>2909</v>
      </c>
      <c r="N216" t="s">
        <v>2910</v>
      </c>
      <c r="O216" t="s">
        <v>2911</v>
      </c>
    </row>
    <row r="217" spans="1:15">
      <c r="A217">
        <v>12</v>
      </c>
      <c r="B217">
        <v>4</v>
      </c>
      <c r="C217" t="s">
        <v>740</v>
      </c>
      <c r="D217">
        <v>13</v>
      </c>
      <c r="E217">
        <v>0</v>
      </c>
      <c r="F217">
        <v>29</v>
      </c>
      <c r="H217" t="s">
        <v>273</v>
      </c>
      <c r="I217">
        <v>1</v>
      </c>
      <c r="J217" t="s">
        <v>544</v>
      </c>
      <c r="K217">
        <v>13</v>
      </c>
      <c r="L217">
        <v>6</v>
      </c>
      <c r="M217" t="s">
        <v>2912</v>
      </c>
      <c r="N217" t="s">
        <v>2913</v>
      </c>
      <c r="O217" t="s">
        <v>2914</v>
      </c>
    </row>
    <row r="218" spans="1:15">
      <c r="A218">
        <v>12</v>
      </c>
      <c r="B218">
        <v>5</v>
      </c>
      <c r="C218" t="s">
        <v>739</v>
      </c>
      <c r="D218">
        <v>14</v>
      </c>
      <c r="E218">
        <v>0</v>
      </c>
      <c r="F218">
        <v>27</v>
      </c>
      <c r="H218" t="s">
        <v>273</v>
      </c>
      <c r="I218">
        <v>20</v>
      </c>
      <c r="J218" t="s">
        <v>544</v>
      </c>
      <c r="K218">
        <v>16</v>
      </c>
      <c r="L218">
        <v>6</v>
      </c>
      <c r="M218" t="s">
        <v>2915</v>
      </c>
      <c r="N218" t="s">
        <v>2916</v>
      </c>
      <c r="O218" t="s">
        <v>2917</v>
      </c>
    </row>
    <row r="219" spans="1:15">
      <c r="A219">
        <v>12</v>
      </c>
      <c r="B219">
        <v>5</v>
      </c>
      <c r="C219" t="s">
        <v>740</v>
      </c>
      <c r="D219">
        <v>15</v>
      </c>
      <c r="E219">
        <v>0</v>
      </c>
      <c r="F219">
        <v>30</v>
      </c>
      <c r="H219" t="s">
        <v>273</v>
      </c>
      <c r="I219">
        <v>1</v>
      </c>
      <c r="J219" t="s">
        <v>544</v>
      </c>
      <c r="K219">
        <v>19</v>
      </c>
      <c r="L219">
        <v>6</v>
      </c>
      <c r="M219" t="s">
        <v>2918</v>
      </c>
      <c r="N219" t="s">
        <v>2919</v>
      </c>
      <c r="O219" t="s">
        <v>2920</v>
      </c>
    </row>
    <row r="220" spans="1:15">
      <c r="A220">
        <v>12</v>
      </c>
      <c r="B220">
        <v>6</v>
      </c>
      <c r="C220" t="s">
        <v>739</v>
      </c>
      <c r="D220">
        <v>16</v>
      </c>
      <c r="E220">
        <v>0</v>
      </c>
      <c r="F220">
        <v>38</v>
      </c>
      <c r="H220" t="s">
        <v>273</v>
      </c>
      <c r="I220">
        <v>20</v>
      </c>
      <c r="J220" t="s">
        <v>544</v>
      </c>
      <c r="K220">
        <v>22</v>
      </c>
      <c r="L220">
        <v>6</v>
      </c>
      <c r="M220" t="s">
        <v>2921</v>
      </c>
      <c r="N220" t="s">
        <v>2776</v>
      </c>
      <c r="O220" t="s">
        <v>2922</v>
      </c>
    </row>
    <row r="221" spans="1:15">
      <c r="A221">
        <v>12</v>
      </c>
      <c r="B221">
        <v>6</v>
      </c>
      <c r="C221" t="s">
        <v>740</v>
      </c>
      <c r="D221">
        <v>17</v>
      </c>
      <c r="E221">
        <v>0</v>
      </c>
      <c r="F221">
        <v>35</v>
      </c>
      <c r="H221" t="s">
        <v>273</v>
      </c>
      <c r="I221">
        <v>1</v>
      </c>
      <c r="J221" t="s">
        <v>2394</v>
      </c>
      <c r="K221">
        <v>107</v>
      </c>
      <c r="L221">
        <v>30</v>
      </c>
      <c r="M221" t="s">
        <v>2923</v>
      </c>
      <c r="N221" t="s">
        <v>2924</v>
      </c>
      <c r="O221" t="s">
        <v>2925</v>
      </c>
    </row>
    <row r="222" spans="1:15">
      <c r="A222">
        <v>12</v>
      </c>
      <c r="B222">
        <v>7</v>
      </c>
      <c r="C222" t="s">
        <v>739</v>
      </c>
      <c r="D222">
        <v>18</v>
      </c>
      <c r="E222">
        <v>0</v>
      </c>
      <c r="F222">
        <v>87</v>
      </c>
      <c r="H222" t="s">
        <v>273</v>
      </c>
      <c r="I222">
        <v>4</v>
      </c>
      <c r="J222" t="s">
        <v>2394</v>
      </c>
      <c r="K222">
        <v>108</v>
      </c>
      <c r="L222">
        <v>30</v>
      </c>
      <c r="M222" t="s">
        <v>2926</v>
      </c>
      <c r="N222" t="s">
        <v>2927</v>
      </c>
      <c r="O222" t="s">
        <v>2928</v>
      </c>
    </row>
    <row r="223" spans="1:15">
      <c r="A223">
        <v>12</v>
      </c>
      <c r="B223">
        <v>7</v>
      </c>
      <c r="C223" t="s">
        <v>740</v>
      </c>
      <c r="D223">
        <v>19</v>
      </c>
      <c r="E223">
        <v>0</v>
      </c>
      <c r="F223">
        <v>31</v>
      </c>
      <c r="H223" t="s">
        <v>273</v>
      </c>
      <c r="I223">
        <v>1</v>
      </c>
      <c r="J223" t="s">
        <v>2394</v>
      </c>
      <c r="K223">
        <v>109</v>
      </c>
      <c r="L223">
        <v>30</v>
      </c>
      <c r="M223" t="s">
        <v>2929</v>
      </c>
      <c r="N223" t="s">
        <v>2930</v>
      </c>
      <c r="O223" t="s">
        <v>2931</v>
      </c>
    </row>
    <row r="224" spans="1:15">
      <c r="A224">
        <v>12</v>
      </c>
      <c r="B224">
        <v>8</v>
      </c>
      <c r="C224" t="s">
        <v>739</v>
      </c>
      <c r="D224">
        <v>20</v>
      </c>
      <c r="E224">
        <v>0</v>
      </c>
      <c r="F224">
        <v>87</v>
      </c>
      <c r="H224" t="s">
        <v>273</v>
      </c>
      <c r="I224">
        <v>8</v>
      </c>
      <c r="J224" t="s">
        <v>2394</v>
      </c>
      <c r="K224">
        <v>110</v>
      </c>
      <c r="L224">
        <v>30</v>
      </c>
      <c r="M224" t="s">
        <v>2932</v>
      </c>
      <c r="N224" t="s">
        <v>2933</v>
      </c>
      <c r="O224" t="s">
        <v>2934</v>
      </c>
    </row>
    <row r="225" spans="1:15">
      <c r="A225">
        <v>12</v>
      </c>
      <c r="B225">
        <v>8</v>
      </c>
      <c r="C225" t="s">
        <v>740</v>
      </c>
      <c r="D225">
        <v>21</v>
      </c>
      <c r="E225">
        <v>0</v>
      </c>
      <c r="F225">
        <v>49</v>
      </c>
      <c r="H225" t="s">
        <v>273</v>
      </c>
      <c r="I225">
        <v>1</v>
      </c>
      <c r="J225" t="s">
        <v>2394</v>
      </c>
      <c r="K225">
        <v>111</v>
      </c>
      <c r="L225">
        <v>30</v>
      </c>
      <c r="M225" t="s">
        <v>2877</v>
      </c>
      <c r="N225" t="s">
        <v>2866</v>
      </c>
      <c r="O225" t="s">
        <v>2935</v>
      </c>
    </row>
    <row r="226" spans="1:15">
      <c r="A226">
        <v>12</v>
      </c>
      <c r="B226">
        <v>9</v>
      </c>
      <c r="C226" t="s">
        <v>740</v>
      </c>
      <c r="D226">
        <v>22</v>
      </c>
      <c r="E226">
        <v>0</v>
      </c>
      <c r="F226">
        <v>50</v>
      </c>
      <c r="H226" t="s">
        <v>273</v>
      </c>
      <c r="I226">
        <v>1</v>
      </c>
      <c r="J226" t="s">
        <v>2394</v>
      </c>
      <c r="K226">
        <v>112</v>
      </c>
      <c r="L226">
        <v>30</v>
      </c>
      <c r="M226" t="s">
        <v>2936</v>
      </c>
      <c r="N226" t="s">
        <v>2872</v>
      </c>
      <c r="O226" t="s">
        <v>2937</v>
      </c>
    </row>
    <row r="227" spans="1:15">
      <c r="A227">
        <v>12</v>
      </c>
      <c r="B227">
        <v>10</v>
      </c>
      <c r="C227" t="s">
        <v>2417</v>
      </c>
      <c r="D227">
        <v>23</v>
      </c>
      <c r="E227">
        <v>0</v>
      </c>
      <c r="F227">
        <v>0</v>
      </c>
      <c r="H227" t="s">
        <v>273</v>
      </c>
      <c r="I227">
        <v>600</v>
      </c>
      <c r="J227" t="s">
        <v>544</v>
      </c>
      <c r="K227">
        <v>27</v>
      </c>
      <c r="L227">
        <v>6</v>
      </c>
      <c r="M227" t="s">
        <v>2418</v>
      </c>
      <c r="N227" t="s">
        <v>2419</v>
      </c>
      <c r="O227" t="s">
        <v>2938</v>
      </c>
    </row>
    <row r="228" spans="1:15">
      <c r="A228">
        <v>13</v>
      </c>
      <c r="B228">
        <v>1</v>
      </c>
      <c r="C228" t="s">
        <v>2381</v>
      </c>
      <c r="D228">
        <v>1</v>
      </c>
      <c r="E228">
        <v>1</v>
      </c>
      <c r="F228">
        <v>0</v>
      </c>
      <c r="H228" t="s">
        <v>273</v>
      </c>
      <c r="I228">
        <v>1</v>
      </c>
      <c r="J228" t="s">
        <v>2394</v>
      </c>
      <c r="K228">
        <v>113</v>
      </c>
      <c r="L228">
        <v>30</v>
      </c>
      <c r="M228" t="s">
        <v>2382</v>
      </c>
      <c r="N228" t="s">
        <v>2939</v>
      </c>
      <c r="O228" t="s">
        <v>2940</v>
      </c>
    </row>
    <row r="229" spans="1:15">
      <c r="A229">
        <v>13</v>
      </c>
      <c r="B229">
        <v>2</v>
      </c>
      <c r="C229" t="s">
        <v>2381</v>
      </c>
      <c r="D229">
        <v>2</v>
      </c>
      <c r="E229">
        <v>2</v>
      </c>
      <c r="F229">
        <v>0</v>
      </c>
      <c r="H229" t="s">
        <v>273</v>
      </c>
      <c r="I229">
        <v>1</v>
      </c>
      <c r="J229" t="s">
        <v>2394</v>
      </c>
      <c r="K229">
        <v>114</v>
      </c>
      <c r="L229">
        <v>30</v>
      </c>
      <c r="M229" t="s">
        <v>2382</v>
      </c>
      <c r="N229" t="s">
        <v>2941</v>
      </c>
      <c r="O229" t="s">
        <v>2942</v>
      </c>
    </row>
    <row r="230" spans="1:15">
      <c r="A230">
        <v>13</v>
      </c>
      <c r="B230">
        <v>3</v>
      </c>
      <c r="C230" t="s">
        <v>2381</v>
      </c>
      <c r="D230">
        <v>3</v>
      </c>
      <c r="E230">
        <v>3</v>
      </c>
      <c r="F230">
        <v>0</v>
      </c>
      <c r="H230" t="s">
        <v>273</v>
      </c>
      <c r="I230">
        <v>1</v>
      </c>
      <c r="J230" t="s">
        <v>2394</v>
      </c>
      <c r="K230">
        <v>115</v>
      </c>
      <c r="L230">
        <v>30</v>
      </c>
      <c r="M230" t="s">
        <v>2382</v>
      </c>
      <c r="N230" t="s">
        <v>2943</v>
      </c>
      <c r="O230" t="s">
        <v>2944</v>
      </c>
    </row>
    <row r="231" spans="1:15">
      <c r="A231">
        <v>13</v>
      </c>
      <c r="B231">
        <v>8</v>
      </c>
      <c r="C231" t="s">
        <v>2381</v>
      </c>
      <c r="D231">
        <v>4</v>
      </c>
      <c r="E231">
        <v>4</v>
      </c>
      <c r="F231">
        <v>0</v>
      </c>
      <c r="H231" t="s">
        <v>273</v>
      </c>
      <c r="I231">
        <v>1</v>
      </c>
      <c r="J231" t="s">
        <v>2394</v>
      </c>
      <c r="K231">
        <v>116</v>
      </c>
      <c r="L231">
        <v>30</v>
      </c>
      <c r="M231" t="s">
        <v>2382</v>
      </c>
      <c r="N231" t="s">
        <v>2695</v>
      </c>
      <c r="O231" t="s">
        <v>2945</v>
      </c>
    </row>
    <row r="232" spans="1:15">
      <c r="A232">
        <v>13</v>
      </c>
      <c r="B232">
        <v>9</v>
      </c>
      <c r="C232" t="s">
        <v>2381</v>
      </c>
      <c r="D232">
        <v>5</v>
      </c>
      <c r="E232">
        <v>5</v>
      </c>
      <c r="F232">
        <v>0</v>
      </c>
      <c r="H232" t="s">
        <v>273</v>
      </c>
      <c r="I232">
        <v>1</v>
      </c>
      <c r="J232" t="s">
        <v>2394</v>
      </c>
      <c r="K232">
        <v>117</v>
      </c>
      <c r="L232">
        <v>30</v>
      </c>
      <c r="M232" t="s">
        <v>2382</v>
      </c>
      <c r="N232" t="s">
        <v>2946</v>
      </c>
      <c r="O232" t="s">
        <v>2947</v>
      </c>
    </row>
    <row r="233" spans="1:15">
      <c r="A233">
        <v>13</v>
      </c>
      <c r="B233">
        <v>1</v>
      </c>
      <c r="C233" t="s">
        <v>2388</v>
      </c>
      <c r="D233">
        <v>6</v>
      </c>
      <c r="E233">
        <v>0</v>
      </c>
      <c r="F233">
        <v>0</v>
      </c>
      <c r="G233" t="s">
        <v>2389</v>
      </c>
      <c r="H233" t="s">
        <v>273</v>
      </c>
      <c r="I233">
        <v>1</v>
      </c>
      <c r="J233" t="s">
        <v>544</v>
      </c>
      <c r="K233">
        <v>26</v>
      </c>
      <c r="L233">
        <v>10</v>
      </c>
      <c r="M233" t="s">
        <v>2948</v>
      </c>
      <c r="N233" t="s">
        <v>2949</v>
      </c>
      <c r="O233" t="s">
        <v>2950</v>
      </c>
    </row>
    <row r="234" spans="1:15">
      <c r="A234">
        <v>13</v>
      </c>
      <c r="B234">
        <v>1</v>
      </c>
      <c r="C234" t="s">
        <v>2388</v>
      </c>
      <c r="D234">
        <v>7</v>
      </c>
      <c r="E234">
        <v>0</v>
      </c>
      <c r="F234">
        <v>0</v>
      </c>
      <c r="G234" t="s">
        <v>2430</v>
      </c>
      <c r="H234" t="s">
        <v>273</v>
      </c>
      <c r="I234">
        <v>1</v>
      </c>
      <c r="J234" t="s">
        <v>544</v>
      </c>
      <c r="K234">
        <v>26</v>
      </c>
      <c r="L234">
        <v>10</v>
      </c>
      <c r="M234" t="s">
        <v>2951</v>
      </c>
      <c r="N234" t="s">
        <v>2952</v>
      </c>
      <c r="O234" t="s">
        <v>2953</v>
      </c>
    </row>
    <row r="235" spans="1:15">
      <c r="A235">
        <v>13</v>
      </c>
      <c r="B235">
        <v>9</v>
      </c>
      <c r="C235" t="s">
        <v>2388</v>
      </c>
      <c r="D235">
        <v>8</v>
      </c>
      <c r="E235">
        <v>0</v>
      </c>
      <c r="F235">
        <v>0</v>
      </c>
      <c r="G235" t="s">
        <v>2512</v>
      </c>
      <c r="H235" t="s">
        <v>273</v>
      </c>
      <c r="I235">
        <v>1</v>
      </c>
      <c r="J235" t="s">
        <v>544</v>
      </c>
      <c r="K235">
        <v>26</v>
      </c>
      <c r="L235">
        <v>10</v>
      </c>
      <c r="M235" t="s">
        <v>2948</v>
      </c>
      <c r="N235" t="s">
        <v>2954</v>
      </c>
      <c r="O235" t="s">
        <v>2955</v>
      </c>
    </row>
    <row r="236" spans="1:15">
      <c r="A236">
        <v>13</v>
      </c>
      <c r="B236">
        <v>5</v>
      </c>
      <c r="C236" t="s">
        <v>2388</v>
      </c>
      <c r="D236">
        <v>9</v>
      </c>
      <c r="E236">
        <v>0</v>
      </c>
      <c r="F236">
        <v>0</v>
      </c>
      <c r="G236" t="s">
        <v>2713</v>
      </c>
      <c r="H236" t="s">
        <v>273</v>
      </c>
      <c r="I236">
        <v>1</v>
      </c>
      <c r="J236" t="s">
        <v>544</v>
      </c>
      <c r="K236">
        <v>26</v>
      </c>
      <c r="L236">
        <v>10</v>
      </c>
      <c r="M236" t="s">
        <v>2951</v>
      </c>
      <c r="N236" t="s">
        <v>2956</v>
      </c>
      <c r="O236" t="s">
        <v>2957</v>
      </c>
    </row>
    <row r="237" spans="1:15">
      <c r="A237">
        <v>13</v>
      </c>
      <c r="B237">
        <v>1</v>
      </c>
      <c r="C237" t="s">
        <v>2392</v>
      </c>
      <c r="D237">
        <v>10</v>
      </c>
      <c r="E237">
        <v>0</v>
      </c>
      <c r="F237">
        <v>0</v>
      </c>
      <c r="G237" t="s">
        <v>2393</v>
      </c>
      <c r="H237" t="s">
        <v>273</v>
      </c>
      <c r="I237">
        <v>2</v>
      </c>
      <c r="J237" t="s">
        <v>544</v>
      </c>
      <c r="K237">
        <v>2</v>
      </c>
      <c r="L237">
        <v>15</v>
      </c>
      <c r="M237" t="s">
        <v>2958</v>
      </c>
      <c r="N237" t="s">
        <v>2959</v>
      </c>
      <c r="O237" t="s">
        <v>2960</v>
      </c>
    </row>
    <row r="238" spans="1:15">
      <c r="A238">
        <v>13</v>
      </c>
      <c r="B238">
        <v>1</v>
      </c>
      <c r="C238" t="s">
        <v>2392</v>
      </c>
      <c r="D238">
        <v>11</v>
      </c>
      <c r="E238">
        <v>0</v>
      </c>
      <c r="F238">
        <v>0</v>
      </c>
      <c r="G238" t="s">
        <v>2436</v>
      </c>
      <c r="H238" t="s">
        <v>273</v>
      </c>
      <c r="I238">
        <v>7</v>
      </c>
      <c r="J238" t="s">
        <v>544</v>
      </c>
      <c r="K238">
        <v>26</v>
      </c>
      <c r="L238">
        <v>10</v>
      </c>
      <c r="M238" t="s">
        <v>2769</v>
      </c>
      <c r="N238" t="s">
        <v>2396</v>
      </c>
      <c r="O238" t="s">
        <v>2961</v>
      </c>
    </row>
    <row r="239" spans="1:15">
      <c r="A239">
        <v>13</v>
      </c>
      <c r="B239">
        <v>1</v>
      </c>
      <c r="C239" t="s">
        <v>2392</v>
      </c>
      <c r="D239">
        <v>12</v>
      </c>
      <c r="E239">
        <v>0</v>
      </c>
      <c r="F239">
        <v>0</v>
      </c>
      <c r="G239" t="s">
        <v>2521</v>
      </c>
      <c r="H239" t="s">
        <v>273</v>
      </c>
      <c r="I239">
        <v>1</v>
      </c>
      <c r="J239" t="s">
        <v>544</v>
      </c>
      <c r="K239">
        <v>26</v>
      </c>
      <c r="L239">
        <v>10</v>
      </c>
      <c r="M239" t="s">
        <v>2962</v>
      </c>
      <c r="N239" t="s">
        <v>2717</v>
      </c>
      <c r="O239" t="s">
        <v>2963</v>
      </c>
    </row>
    <row r="240" spans="1:15">
      <c r="A240">
        <v>13</v>
      </c>
      <c r="B240">
        <v>1</v>
      </c>
      <c r="C240" t="s">
        <v>739</v>
      </c>
      <c r="D240">
        <v>13</v>
      </c>
      <c r="E240">
        <v>0</v>
      </c>
      <c r="F240">
        <v>73</v>
      </c>
      <c r="H240" t="s">
        <v>273</v>
      </c>
      <c r="I240">
        <v>20</v>
      </c>
      <c r="J240" t="s">
        <v>544</v>
      </c>
      <c r="K240">
        <v>2</v>
      </c>
      <c r="L240">
        <v>15</v>
      </c>
      <c r="M240" t="s">
        <v>2964</v>
      </c>
      <c r="N240" t="s">
        <v>2965</v>
      </c>
      <c r="O240" t="s">
        <v>2966</v>
      </c>
    </row>
    <row r="241" spans="1:15">
      <c r="A241">
        <v>13</v>
      </c>
      <c r="B241">
        <v>1</v>
      </c>
      <c r="C241" t="s">
        <v>739</v>
      </c>
      <c r="D241">
        <v>14</v>
      </c>
      <c r="E241">
        <v>0</v>
      </c>
      <c r="F241">
        <v>71</v>
      </c>
      <c r="H241" t="s">
        <v>273</v>
      </c>
      <c r="I241">
        <v>40</v>
      </c>
      <c r="J241" t="s">
        <v>544</v>
      </c>
      <c r="K241">
        <v>2</v>
      </c>
      <c r="L241">
        <v>15</v>
      </c>
      <c r="M241" t="s">
        <v>2967</v>
      </c>
      <c r="N241" t="s">
        <v>2507</v>
      </c>
      <c r="O241" t="s">
        <v>2968</v>
      </c>
    </row>
    <row r="242" spans="1:15">
      <c r="A242">
        <v>13</v>
      </c>
      <c r="B242">
        <v>3</v>
      </c>
      <c r="C242" t="s">
        <v>739</v>
      </c>
      <c r="D242">
        <v>15</v>
      </c>
      <c r="E242">
        <v>0</v>
      </c>
      <c r="F242">
        <v>70</v>
      </c>
      <c r="H242" t="s">
        <v>273</v>
      </c>
      <c r="I242">
        <v>2</v>
      </c>
      <c r="J242" t="s">
        <v>544</v>
      </c>
      <c r="K242">
        <v>2</v>
      </c>
      <c r="L242">
        <v>15</v>
      </c>
      <c r="M242" t="s">
        <v>2969</v>
      </c>
      <c r="N242" t="s">
        <v>2970</v>
      </c>
      <c r="O242" t="s">
        <v>2971</v>
      </c>
    </row>
    <row r="243" spans="1:15">
      <c r="A243">
        <v>13</v>
      </c>
      <c r="B243">
        <v>4</v>
      </c>
      <c r="C243" t="s">
        <v>740</v>
      </c>
      <c r="D243">
        <v>16</v>
      </c>
      <c r="E243">
        <v>0</v>
      </c>
      <c r="F243">
        <v>58</v>
      </c>
      <c r="H243" t="s">
        <v>273</v>
      </c>
      <c r="I243">
        <v>1</v>
      </c>
      <c r="J243" t="s">
        <v>544</v>
      </c>
      <c r="K243">
        <v>2</v>
      </c>
      <c r="L243">
        <v>15</v>
      </c>
      <c r="M243" t="s">
        <v>2972</v>
      </c>
      <c r="N243" t="s">
        <v>2973</v>
      </c>
      <c r="O243" t="s">
        <v>2974</v>
      </c>
    </row>
    <row r="244" spans="1:15">
      <c r="A244">
        <v>13</v>
      </c>
      <c r="B244">
        <v>6</v>
      </c>
      <c r="C244" t="s">
        <v>739</v>
      </c>
      <c r="D244">
        <v>17</v>
      </c>
      <c r="E244">
        <v>0</v>
      </c>
      <c r="F244">
        <v>113</v>
      </c>
      <c r="H244" t="s">
        <v>273</v>
      </c>
      <c r="I244">
        <v>15</v>
      </c>
      <c r="J244" t="s">
        <v>544</v>
      </c>
      <c r="K244">
        <v>2</v>
      </c>
      <c r="L244">
        <v>15</v>
      </c>
      <c r="M244" t="s">
        <v>2975</v>
      </c>
      <c r="N244" t="s">
        <v>2976</v>
      </c>
      <c r="O244" t="s">
        <v>2977</v>
      </c>
    </row>
    <row r="245" spans="1:15">
      <c r="A245">
        <v>13</v>
      </c>
      <c r="B245">
        <v>5</v>
      </c>
      <c r="C245" t="s">
        <v>740</v>
      </c>
      <c r="D245">
        <v>18</v>
      </c>
      <c r="E245">
        <v>0</v>
      </c>
      <c r="F245">
        <v>59</v>
      </c>
      <c r="H245" t="s">
        <v>273</v>
      </c>
      <c r="I245">
        <v>1</v>
      </c>
      <c r="J245" t="s">
        <v>544</v>
      </c>
      <c r="K245">
        <v>2</v>
      </c>
      <c r="L245">
        <v>15</v>
      </c>
      <c r="M245" t="s">
        <v>2978</v>
      </c>
      <c r="N245" t="s">
        <v>2979</v>
      </c>
      <c r="O245" t="s">
        <v>2980</v>
      </c>
    </row>
    <row r="246" spans="1:15">
      <c r="A246">
        <v>13</v>
      </c>
      <c r="B246">
        <v>8</v>
      </c>
      <c r="C246" t="s">
        <v>740</v>
      </c>
      <c r="D246">
        <v>19</v>
      </c>
      <c r="E246">
        <v>0</v>
      </c>
      <c r="F246">
        <v>62</v>
      </c>
      <c r="H246" t="s">
        <v>273</v>
      </c>
      <c r="I246">
        <v>1</v>
      </c>
      <c r="J246" t="s">
        <v>544</v>
      </c>
      <c r="K246">
        <v>2</v>
      </c>
      <c r="L246">
        <v>15</v>
      </c>
      <c r="M246" t="s">
        <v>2981</v>
      </c>
      <c r="N246" t="s">
        <v>2982</v>
      </c>
      <c r="O246" t="s">
        <v>2983</v>
      </c>
    </row>
    <row r="247" spans="1:15">
      <c r="A247">
        <v>13</v>
      </c>
      <c r="B247">
        <v>9</v>
      </c>
      <c r="C247" t="s">
        <v>740</v>
      </c>
      <c r="D247">
        <v>20</v>
      </c>
      <c r="E247">
        <v>0</v>
      </c>
      <c r="F247">
        <v>63</v>
      </c>
      <c r="H247" t="s">
        <v>273</v>
      </c>
      <c r="I247">
        <v>1</v>
      </c>
      <c r="J247" t="s">
        <v>518</v>
      </c>
      <c r="K247">
        <v>0</v>
      </c>
      <c r="L247">
        <v>100</v>
      </c>
      <c r="M247" t="s">
        <v>2984</v>
      </c>
      <c r="N247" t="s">
        <v>2985</v>
      </c>
      <c r="O247" t="s">
        <v>2986</v>
      </c>
    </row>
    <row r="248" spans="1:15">
      <c r="A248">
        <v>13</v>
      </c>
      <c r="B248">
        <v>10</v>
      </c>
      <c r="C248" t="s">
        <v>2987</v>
      </c>
      <c r="D248">
        <v>21</v>
      </c>
      <c r="E248">
        <v>0</v>
      </c>
      <c r="F248">
        <v>0</v>
      </c>
      <c r="H248" t="s">
        <v>273</v>
      </c>
      <c r="I248">
        <v>900</v>
      </c>
      <c r="J248" t="s">
        <v>544</v>
      </c>
      <c r="K248">
        <v>27</v>
      </c>
      <c r="L248">
        <v>7</v>
      </c>
      <c r="M248" t="s">
        <v>2988</v>
      </c>
      <c r="N248" t="s">
        <v>2419</v>
      </c>
      <c r="O248" t="s">
        <v>2989</v>
      </c>
    </row>
    <row r="249" spans="1:15">
      <c r="A249">
        <v>14</v>
      </c>
      <c r="B249">
        <v>10</v>
      </c>
      <c r="C249" t="s">
        <v>2381</v>
      </c>
      <c r="D249">
        <v>1</v>
      </c>
      <c r="E249">
        <v>1</v>
      </c>
      <c r="F249">
        <v>0</v>
      </c>
      <c r="H249" t="s">
        <v>273</v>
      </c>
      <c r="I249">
        <v>1</v>
      </c>
      <c r="J249" t="s">
        <v>544</v>
      </c>
      <c r="K249">
        <v>26</v>
      </c>
      <c r="L249">
        <v>10</v>
      </c>
      <c r="M249" t="s">
        <v>2382</v>
      </c>
      <c r="N249" t="s">
        <v>2990</v>
      </c>
      <c r="O249" t="s">
        <v>2991</v>
      </c>
    </row>
    <row r="250" spans="1:15">
      <c r="A250">
        <v>14</v>
      </c>
      <c r="B250">
        <v>2</v>
      </c>
      <c r="C250" t="s">
        <v>2381</v>
      </c>
      <c r="D250">
        <v>2</v>
      </c>
      <c r="E250">
        <v>2</v>
      </c>
      <c r="F250">
        <v>0</v>
      </c>
      <c r="H250" t="s">
        <v>273</v>
      </c>
      <c r="I250">
        <v>1</v>
      </c>
      <c r="J250" t="s">
        <v>544</v>
      </c>
      <c r="K250">
        <v>26</v>
      </c>
      <c r="L250">
        <v>12</v>
      </c>
      <c r="M250" t="s">
        <v>2382</v>
      </c>
      <c r="N250" t="s">
        <v>2992</v>
      </c>
      <c r="O250" t="s">
        <v>2993</v>
      </c>
    </row>
    <row r="251" spans="1:15">
      <c r="A251">
        <v>14</v>
      </c>
      <c r="B251">
        <v>3</v>
      </c>
      <c r="C251" t="s">
        <v>2381</v>
      </c>
      <c r="D251">
        <v>3</v>
      </c>
      <c r="E251">
        <v>3</v>
      </c>
      <c r="F251">
        <v>0</v>
      </c>
      <c r="H251" t="s">
        <v>273</v>
      </c>
      <c r="I251">
        <v>1</v>
      </c>
      <c r="J251" t="s">
        <v>544</v>
      </c>
      <c r="K251">
        <v>26</v>
      </c>
      <c r="L251">
        <v>12</v>
      </c>
      <c r="M251" t="s">
        <v>2382</v>
      </c>
      <c r="N251" t="s">
        <v>2994</v>
      </c>
      <c r="O251" t="s">
        <v>2995</v>
      </c>
    </row>
    <row r="252" spans="1:15">
      <c r="A252">
        <v>14</v>
      </c>
      <c r="B252">
        <v>7</v>
      </c>
      <c r="C252" t="s">
        <v>2381</v>
      </c>
      <c r="D252">
        <v>4</v>
      </c>
      <c r="E252">
        <v>4</v>
      </c>
      <c r="F252">
        <v>0</v>
      </c>
      <c r="H252" t="s">
        <v>273</v>
      </c>
      <c r="I252">
        <v>1</v>
      </c>
      <c r="J252" t="s">
        <v>544</v>
      </c>
      <c r="K252">
        <v>26</v>
      </c>
      <c r="L252">
        <v>12</v>
      </c>
      <c r="M252" t="s">
        <v>2382</v>
      </c>
      <c r="N252" t="s">
        <v>2996</v>
      </c>
      <c r="O252" t="s">
        <v>2997</v>
      </c>
    </row>
    <row r="253" spans="1:15">
      <c r="A253">
        <v>14</v>
      </c>
      <c r="B253">
        <v>9</v>
      </c>
      <c r="C253" t="s">
        <v>2381</v>
      </c>
      <c r="D253">
        <v>5</v>
      </c>
      <c r="E253">
        <v>5</v>
      </c>
      <c r="F253">
        <v>0</v>
      </c>
      <c r="H253" t="s">
        <v>273</v>
      </c>
      <c r="I253">
        <v>1</v>
      </c>
      <c r="J253" t="s">
        <v>544</v>
      </c>
      <c r="K253">
        <v>26</v>
      </c>
      <c r="L253">
        <v>12</v>
      </c>
      <c r="M253" t="s">
        <v>2382</v>
      </c>
      <c r="N253" t="s">
        <v>2998</v>
      </c>
      <c r="O253" t="s">
        <v>2999</v>
      </c>
    </row>
    <row r="254" spans="1:15">
      <c r="A254">
        <v>14</v>
      </c>
      <c r="B254">
        <v>1</v>
      </c>
      <c r="C254" t="s">
        <v>2388</v>
      </c>
      <c r="D254">
        <v>6</v>
      </c>
      <c r="E254">
        <v>0</v>
      </c>
      <c r="F254">
        <v>0</v>
      </c>
      <c r="G254" t="s">
        <v>2389</v>
      </c>
      <c r="H254" t="s">
        <v>273</v>
      </c>
      <c r="I254">
        <v>1</v>
      </c>
      <c r="J254" t="s">
        <v>2394</v>
      </c>
      <c r="K254">
        <v>118</v>
      </c>
      <c r="L254">
        <v>30</v>
      </c>
      <c r="M254" t="s">
        <v>2951</v>
      </c>
      <c r="N254" t="s">
        <v>3000</v>
      </c>
      <c r="O254" t="s">
        <v>3001</v>
      </c>
    </row>
    <row r="255" spans="1:15">
      <c r="A255">
        <v>14</v>
      </c>
      <c r="B255">
        <v>1</v>
      </c>
      <c r="C255" t="s">
        <v>2388</v>
      </c>
      <c r="D255">
        <v>7</v>
      </c>
      <c r="E255">
        <v>0</v>
      </c>
      <c r="F255">
        <v>0</v>
      </c>
      <c r="G255" t="s">
        <v>2430</v>
      </c>
      <c r="H255" t="s">
        <v>273</v>
      </c>
      <c r="I255">
        <v>1</v>
      </c>
      <c r="J255" t="s">
        <v>2394</v>
      </c>
      <c r="K255">
        <v>119</v>
      </c>
      <c r="L255">
        <v>30</v>
      </c>
      <c r="M255" t="s">
        <v>2951</v>
      </c>
      <c r="N255" t="s">
        <v>3002</v>
      </c>
      <c r="O255" t="s">
        <v>3003</v>
      </c>
    </row>
    <row r="256" spans="1:15">
      <c r="A256">
        <v>14</v>
      </c>
      <c r="B256">
        <v>3</v>
      </c>
      <c r="C256" t="s">
        <v>2388</v>
      </c>
      <c r="D256">
        <v>8</v>
      </c>
      <c r="E256">
        <v>0</v>
      </c>
      <c r="F256">
        <v>0</v>
      </c>
      <c r="G256" t="s">
        <v>2512</v>
      </c>
      <c r="H256" t="s">
        <v>273</v>
      </c>
      <c r="I256">
        <v>1</v>
      </c>
      <c r="J256" t="s">
        <v>2394</v>
      </c>
      <c r="K256">
        <v>120</v>
      </c>
      <c r="L256">
        <v>30</v>
      </c>
      <c r="M256" t="s">
        <v>2951</v>
      </c>
      <c r="N256" t="s">
        <v>3004</v>
      </c>
      <c r="O256" t="s">
        <v>3005</v>
      </c>
    </row>
    <row r="257" spans="1:15">
      <c r="A257">
        <v>14</v>
      </c>
      <c r="B257">
        <v>5</v>
      </c>
      <c r="C257" t="s">
        <v>2388</v>
      </c>
      <c r="D257">
        <v>9</v>
      </c>
      <c r="E257">
        <v>0</v>
      </c>
      <c r="F257">
        <v>0</v>
      </c>
      <c r="G257" t="s">
        <v>2713</v>
      </c>
      <c r="H257" t="s">
        <v>273</v>
      </c>
      <c r="I257">
        <v>1</v>
      </c>
      <c r="J257" t="s">
        <v>2051</v>
      </c>
      <c r="K257">
        <v>201</v>
      </c>
      <c r="L257">
        <v>1</v>
      </c>
      <c r="M257" t="s">
        <v>2951</v>
      </c>
      <c r="N257" t="s">
        <v>3006</v>
      </c>
      <c r="O257" t="s">
        <v>3007</v>
      </c>
    </row>
    <row r="258" spans="1:15">
      <c r="A258">
        <v>14</v>
      </c>
      <c r="B258">
        <v>1</v>
      </c>
      <c r="C258" t="s">
        <v>2392</v>
      </c>
      <c r="D258">
        <v>10</v>
      </c>
      <c r="E258">
        <v>0</v>
      </c>
      <c r="F258">
        <v>0</v>
      </c>
      <c r="G258" t="s">
        <v>2393</v>
      </c>
      <c r="H258" t="s">
        <v>273</v>
      </c>
      <c r="I258">
        <v>4</v>
      </c>
      <c r="J258" t="s">
        <v>2051</v>
      </c>
      <c r="K258">
        <v>202</v>
      </c>
      <c r="L258">
        <v>1</v>
      </c>
      <c r="M258" t="s">
        <v>3008</v>
      </c>
      <c r="N258" t="s">
        <v>2985</v>
      </c>
      <c r="O258" t="s">
        <v>3009</v>
      </c>
    </row>
    <row r="259" spans="1:15">
      <c r="A259">
        <v>14</v>
      </c>
      <c r="B259">
        <v>3</v>
      </c>
      <c r="C259" t="s">
        <v>2392</v>
      </c>
      <c r="D259">
        <v>11</v>
      </c>
      <c r="E259">
        <v>0</v>
      </c>
      <c r="F259">
        <v>0</v>
      </c>
      <c r="G259" t="s">
        <v>2436</v>
      </c>
      <c r="H259" t="s">
        <v>273</v>
      </c>
      <c r="I259">
        <v>5</v>
      </c>
      <c r="J259" t="s">
        <v>2051</v>
      </c>
      <c r="K259">
        <v>203</v>
      </c>
      <c r="L259">
        <v>1</v>
      </c>
      <c r="M259" t="s">
        <v>3010</v>
      </c>
      <c r="N259" t="s">
        <v>3011</v>
      </c>
      <c r="O259" t="s">
        <v>3012</v>
      </c>
    </row>
    <row r="260" spans="1:15">
      <c r="A260">
        <v>14</v>
      </c>
      <c r="B260">
        <v>1</v>
      </c>
      <c r="C260" t="s">
        <v>2392</v>
      </c>
      <c r="D260">
        <v>12</v>
      </c>
      <c r="E260">
        <v>0</v>
      </c>
      <c r="F260">
        <v>0</v>
      </c>
      <c r="G260" t="s">
        <v>2521</v>
      </c>
      <c r="H260" t="s">
        <v>273</v>
      </c>
      <c r="I260">
        <v>3</v>
      </c>
      <c r="J260" t="s">
        <v>544</v>
      </c>
      <c r="K260">
        <v>2</v>
      </c>
      <c r="L260">
        <v>25</v>
      </c>
      <c r="M260" t="s">
        <v>3013</v>
      </c>
      <c r="N260" t="s">
        <v>3014</v>
      </c>
      <c r="O260" t="s">
        <v>3015</v>
      </c>
    </row>
    <row r="261" spans="1:15">
      <c r="A261">
        <v>14</v>
      </c>
      <c r="B261">
        <v>1</v>
      </c>
      <c r="C261" t="s">
        <v>2392</v>
      </c>
      <c r="D261">
        <v>13</v>
      </c>
      <c r="E261">
        <v>0</v>
      </c>
      <c r="F261">
        <v>0</v>
      </c>
      <c r="G261" t="s">
        <v>2610</v>
      </c>
      <c r="H261" t="s">
        <v>273</v>
      </c>
      <c r="I261">
        <v>1</v>
      </c>
      <c r="J261" t="s">
        <v>544</v>
      </c>
      <c r="K261">
        <v>26</v>
      </c>
      <c r="L261">
        <v>7</v>
      </c>
      <c r="M261" t="s">
        <v>2382</v>
      </c>
      <c r="N261" t="s">
        <v>3016</v>
      </c>
      <c r="O261" t="s">
        <v>3017</v>
      </c>
    </row>
    <row r="262" spans="1:15">
      <c r="A262">
        <v>14</v>
      </c>
      <c r="B262">
        <v>1</v>
      </c>
      <c r="C262" t="s">
        <v>739</v>
      </c>
      <c r="D262">
        <v>14</v>
      </c>
      <c r="E262">
        <v>0</v>
      </c>
      <c r="F262">
        <v>9</v>
      </c>
      <c r="H262" t="s">
        <v>273</v>
      </c>
      <c r="I262">
        <v>40</v>
      </c>
      <c r="J262" t="s">
        <v>528</v>
      </c>
      <c r="K262">
        <v>0</v>
      </c>
      <c r="L262">
        <v>5000000</v>
      </c>
      <c r="M262" t="s">
        <v>3018</v>
      </c>
      <c r="N262" t="s">
        <v>3019</v>
      </c>
      <c r="O262" t="s">
        <v>3020</v>
      </c>
    </row>
    <row r="263" spans="1:15">
      <c r="A263">
        <v>14</v>
      </c>
      <c r="B263">
        <v>2</v>
      </c>
      <c r="C263" t="s">
        <v>740</v>
      </c>
      <c r="D263">
        <v>15</v>
      </c>
      <c r="E263">
        <v>0</v>
      </c>
      <c r="F263">
        <v>56</v>
      </c>
      <c r="H263" t="s">
        <v>273</v>
      </c>
      <c r="I263">
        <v>1</v>
      </c>
      <c r="J263" t="s">
        <v>528</v>
      </c>
      <c r="K263">
        <v>0</v>
      </c>
      <c r="L263">
        <v>5000000</v>
      </c>
      <c r="M263" t="s">
        <v>3021</v>
      </c>
      <c r="N263" t="s">
        <v>3022</v>
      </c>
      <c r="O263" t="s">
        <v>3020</v>
      </c>
    </row>
    <row r="264" spans="1:15">
      <c r="A264">
        <v>14</v>
      </c>
      <c r="B264">
        <v>3</v>
      </c>
      <c r="C264" t="s">
        <v>740</v>
      </c>
      <c r="D264">
        <v>16</v>
      </c>
      <c r="E264">
        <v>0</v>
      </c>
      <c r="F264">
        <v>90</v>
      </c>
      <c r="H264" t="s">
        <v>273</v>
      </c>
      <c r="I264">
        <v>1</v>
      </c>
      <c r="J264" t="s">
        <v>528</v>
      </c>
      <c r="K264">
        <v>0</v>
      </c>
      <c r="L264">
        <v>5000000</v>
      </c>
      <c r="M264" t="s">
        <v>3023</v>
      </c>
      <c r="N264" t="s">
        <v>3024</v>
      </c>
      <c r="O264" t="s">
        <v>3020</v>
      </c>
    </row>
    <row r="265" spans="1:15">
      <c r="A265">
        <v>14</v>
      </c>
      <c r="B265">
        <v>4</v>
      </c>
      <c r="C265" t="s">
        <v>740</v>
      </c>
      <c r="D265">
        <v>17</v>
      </c>
      <c r="E265">
        <v>0</v>
      </c>
      <c r="F265">
        <v>59</v>
      </c>
      <c r="H265" t="s">
        <v>273</v>
      </c>
      <c r="I265">
        <v>1</v>
      </c>
      <c r="J265" t="s">
        <v>528</v>
      </c>
      <c r="K265">
        <v>0</v>
      </c>
      <c r="L265">
        <v>5000000</v>
      </c>
      <c r="M265" t="s">
        <v>3025</v>
      </c>
      <c r="N265" t="s">
        <v>3026</v>
      </c>
      <c r="O265" t="s">
        <v>3020</v>
      </c>
    </row>
    <row r="266" spans="1:15">
      <c r="A266">
        <v>14</v>
      </c>
      <c r="B266">
        <v>5</v>
      </c>
      <c r="C266" t="s">
        <v>740</v>
      </c>
      <c r="D266">
        <v>18</v>
      </c>
      <c r="E266">
        <v>0</v>
      </c>
      <c r="F266">
        <v>91</v>
      </c>
      <c r="H266" t="s">
        <v>273</v>
      </c>
      <c r="I266">
        <v>1</v>
      </c>
      <c r="J266" t="s">
        <v>528</v>
      </c>
      <c r="K266">
        <v>0</v>
      </c>
      <c r="L266">
        <v>5000000</v>
      </c>
      <c r="M266" t="s">
        <v>3027</v>
      </c>
      <c r="N266" t="s">
        <v>3028</v>
      </c>
      <c r="O266" t="s">
        <v>3020</v>
      </c>
    </row>
    <row r="267" spans="1:15">
      <c r="A267">
        <v>14</v>
      </c>
      <c r="B267">
        <v>6</v>
      </c>
      <c r="C267" t="s">
        <v>740</v>
      </c>
      <c r="D267">
        <v>19</v>
      </c>
      <c r="E267">
        <v>0</v>
      </c>
      <c r="F267">
        <v>61</v>
      </c>
      <c r="H267" t="s">
        <v>273</v>
      </c>
      <c r="I267">
        <v>1</v>
      </c>
      <c r="J267" t="s">
        <v>544</v>
      </c>
      <c r="K267">
        <v>2</v>
      </c>
      <c r="L267">
        <v>15</v>
      </c>
      <c r="M267" t="s">
        <v>3029</v>
      </c>
      <c r="N267" t="s">
        <v>3030</v>
      </c>
      <c r="O267" t="s">
        <v>3020</v>
      </c>
    </row>
    <row r="268" spans="1:15">
      <c r="A268">
        <v>14</v>
      </c>
      <c r="B268">
        <v>7</v>
      </c>
      <c r="C268" t="s">
        <v>739</v>
      </c>
      <c r="D268">
        <v>20</v>
      </c>
      <c r="E268">
        <v>0</v>
      </c>
      <c r="F268">
        <v>12</v>
      </c>
      <c r="H268" t="s">
        <v>273</v>
      </c>
      <c r="I268">
        <v>2</v>
      </c>
      <c r="J268" t="s">
        <v>544</v>
      </c>
      <c r="K268">
        <v>2</v>
      </c>
      <c r="L268">
        <v>15</v>
      </c>
      <c r="M268" t="s">
        <v>3031</v>
      </c>
      <c r="N268" t="s">
        <v>3032</v>
      </c>
      <c r="O268" t="s">
        <v>3020</v>
      </c>
    </row>
    <row r="269" spans="1:15">
      <c r="A269">
        <v>14</v>
      </c>
      <c r="B269">
        <v>8</v>
      </c>
      <c r="C269" t="s">
        <v>740</v>
      </c>
      <c r="D269">
        <v>21</v>
      </c>
      <c r="E269">
        <v>0</v>
      </c>
      <c r="F269">
        <v>60</v>
      </c>
      <c r="H269" t="s">
        <v>273</v>
      </c>
      <c r="I269">
        <v>1</v>
      </c>
      <c r="J269" t="s">
        <v>518</v>
      </c>
      <c r="K269">
        <v>0</v>
      </c>
      <c r="L269">
        <v>100</v>
      </c>
      <c r="M269" t="s">
        <v>3033</v>
      </c>
      <c r="N269" t="s">
        <v>3034</v>
      </c>
      <c r="O269" t="s">
        <v>3020</v>
      </c>
    </row>
    <row r="270" spans="1:15">
      <c r="A270">
        <v>14</v>
      </c>
      <c r="B270">
        <v>10</v>
      </c>
      <c r="C270" t="s">
        <v>2987</v>
      </c>
      <c r="D270">
        <v>22</v>
      </c>
      <c r="E270">
        <v>0</v>
      </c>
      <c r="F270">
        <v>0</v>
      </c>
      <c r="H270" t="s">
        <v>273</v>
      </c>
      <c r="I270">
        <v>900</v>
      </c>
      <c r="J270" t="s">
        <v>544</v>
      </c>
      <c r="K270">
        <v>27</v>
      </c>
      <c r="L270">
        <v>7</v>
      </c>
      <c r="M270" t="s">
        <v>2988</v>
      </c>
      <c r="N270" t="s">
        <v>2419</v>
      </c>
      <c r="O270" t="s">
        <v>3035</v>
      </c>
    </row>
    <row r="271" spans="1:15">
      <c r="A271">
        <v>15</v>
      </c>
      <c r="B271">
        <v>2</v>
      </c>
      <c r="C271" t="s">
        <v>2381</v>
      </c>
      <c r="D271">
        <v>1</v>
      </c>
      <c r="E271">
        <v>1</v>
      </c>
      <c r="F271">
        <v>0</v>
      </c>
      <c r="H271" t="s">
        <v>273</v>
      </c>
      <c r="I271">
        <v>1</v>
      </c>
      <c r="J271" t="s">
        <v>544</v>
      </c>
      <c r="K271">
        <v>49</v>
      </c>
      <c r="L271">
        <v>1</v>
      </c>
      <c r="M271" t="s">
        <v>2382</v>
      </c>
      <c r="N271" t="s">
        <v>3036</v>
      </c>
      <c r="O271" t="s">
        <v>3037</v>
      </c>
    </row>
    <row r="272" spans="1:15">
      <c r="A272">
        <v>15</v>
      </c>
      <c r="B272">
        <v>4</v>
      </c>
      <c r="C272" t="s">
        <v>2381</v>
      </c>
      <c r="D272">
        <v>2</v>
      </c>
      <c r="E272">
        <v>2</v>
      </c>
      <c r="F272">
        <v>0</v>
      </c>
      <c r="H272" t="s">
        <v>273</v>
      </c>
      <c r="I272">
        <v>1</v>
      </c>
      <c r="J272" t="s">
        <v>544</v>
      </c>
      <c r="K272">
        <v>49</v>
      </c>
      <c r="L272">
        <v>1</v>
      </c>
      <c r="M272" t="s">
        <v>2382</v>
      </c>
      <c r="N272" t="s">
        <v>3038</v>
      </c>
      <c r="O272" t="s">
        <v>3039</v>
      </c>
    </row>
    <row r="273" spans="1:15">
      <c r="A273">
        <v>15</v>
      </c>
      <c r="B273">
        <v>7</v>
      </c>
      <c r="C273" t="s">
        <v>2381</v>
      </c>
      <c r="D273">
        <v>3</v>
      </c>
      <c r="E273">
        <v>3</v>
      </c>
      <c r="F273">
        <v>0</v>
      </c>
      <c r="H273" t="s">
        <v>273</v>
      </c>
      <c r="I273">
        <v>1</v>
      </c>
      <c r="J273" t="s">
        <v>544</v>
      </c>
      <c r="K273">
        <v>49</v>
      </c>
      <c r="L273">
        <v>1</v>
      </c>
      <c r="M273" t="s">
        <v>2382</v>
      </c>
      <c r="N273" t="s">
        <v>2465</v>
      </c>
      <c r="O273" t="s">
        <v>3040</v>
      </c>
    </row>
    <row r="274" spans="1:15">
      <c r="A274">
        <v>15</v>
      </c>
      <c r="B274">
        <v>5</v>
      </c>
      <c r="C274" t="s">
        <v>2381</v>
      </c>
      <c r="D274">
        <v>4</v>
      </c>
      <c r="E274">
        <v>4</v>
      </c>
      <c r="F274">
        <v>0</v>
      </c>
      <c r="H274" t="s">
        <v>273</v>
      </c>
      <c r="I274">
        <v>1</v>
      </c>
      <c r="J274" t="s">
        <v>544</v>
      </c>
      <c r="K274">
        <v>49</v>
      </c>
      <c r="L274">
        <v>1</v>
      </c>
      <c r="M274" t="s">
        <v>2382</v>
      </c>
      <c r="N274" t="s">
        <v>3041</v>
      </c>
      <c r="O274" t="s">
        <v>3042</v>
      </c>
    </row>
    <row r="275" spans="1:15">
      <c r="A275">
        <v>15</v>
      </c>
      <c r="B275">
        <v>9</v>
      </c>
      <c r="C275" t="s">
        <v>2381</v>
      </c>
      <c r="D275">
        <v>5</v>
      </c>
      <c r="E275">
        <v>5</v>
      </c>
      <c r="F275">
        <v>0</v>
      </c>
      <c r="H275" t="s">
        <v>273</v>
      </c>
      <c r="I275">
        <v>1</v>
      </c>
      <c r="J275" t="s">
        <v>544</v>
      </c>
      <c r="K275">
        <v>49</v>
      </c>
      <c r="L275">
        <v>1</v>
      </c>
      <c r="M275" t="s">
        <v>2382</v>
      </c>
      <c r="N275" t="s">
        <v>3043</v>
      </c>
      <c r="O275" t="s">
        <v>3044</v>
      </c>
    </row>
    <row r="276" spans="1:15">
      <c r="A276">
        <v>15</v>
      </c>
      <c r="B276">
        <v>1</v>
      </c>
      <c r="C276" t="s">
        <v>2388</v>
      </c>
      <c r="D276">
        <v>6</v>
      </c>
      <c r="E276">
        <v>0</v>
      </c>
      <c r="F276">
        <v>0</v>
      </c>
      <c r="G276" t="s">
        <v>2389</v>
      </c>
      <c r="H276" t="s">
        <v>273</v>
      </c>
      <c r="I276">
        <v>1</v>
      </c>
      <c r="J276" t="s">
        <v>544</v>
      </c>
      <c r="K276">
        <v>49</v>
      </c>
      <c r="L276">
        <v>1</v>
      </c>
      <c r="M276" t="s">
        <v>3045</v>
      </c>
      <c r="N276" t="s">
        <v>3046</v>
      </c>
      <c r="O276" t="s">
        <v>3047</v>
      </c>
    </row>
    <row r="277" spans="1:15">
      <c r="A277">
        <v>15</v>
      </c>
      <c r="B277">
        <v>3</v>
      </c>
      <c r="C277" t="s">
        <v>2388</v>
      </c>
      <c r="D277">
        <v>7</v>
      </c>
      <c r="E277">
        <v>0</v>
      </c>
      <c r="F277">
        <v>0</v>
      </c>
      <c r="G277" t="s">
        <v>2430</v>
      </c>
      <c r="H277" t="s">
        <v>273</v>
      </c>
      <c r="I277">
        <v>1</v>
      </c>
      <c r="J277" t="s">
        <v>544</v>
      </c>
      <c r="K277">
        <v>49</v>
      </c>
      <c r="L277">
        <v>1</v>
      </c>
      <c r="M277" t="s">
        <v>3045</v>
      </c>
      <c r="N277" t="s">
        <v>3048</v>
      </c>
      <c r="O277" t="s">
        <v>3049</v>
      </c>
    </row>
    <row r="278" spans="1:15">
      <c r="A278">
        <v>15</v>
      </c>
      <c r="B278">
        <v>3</v>
      </c>
      <c r="C278" t="s">
        <v>2388</v>
      </c>
      <c r="D278">
        <v>8</v>
      </c>
      <c r="E278">
        <v>0</v>
      </c>
      <c r="F278">
        <v>0</v>
      </c>
      <c r="G278" t="s">
        <v>2512</v>
      </c>
      <c r="H278" t="s">
        <v>273</v>
      </c>
      <c r="I278">
        <v>1</v>
      </c>
      <c r="J278" t="s">
        <v>544</v>
      </c>
      <c r="K278">
        <v>49</v>
      </c>
      <c r="L278">
        <v>1</v>
      </c>
      <c r="M278" t="s">
        <v>3050</v>
      </c>
      <c r="N278" t="s">
        <v>2428</v>
      </c>
      <c r="O278" t="s">
        <v>3051</v>
      </c>
    </row>
    <row r="279" spans="1:15">
      <c r="A279">
        <v>15</v>
      </c>
      <c r="B279">
        <v>4</v>
      </c>
      <c r="C279" t="s">
        <v>2388</v>
      </c>
      <c r="D279">
        <v>9</v>
      </c>
      <c r="E279">
        <v>0</v>
      </c>
      <c r="F279">
        <v>0</v>
      </c>
      <c r="G279" t="s">
        <v>2713</v>
      </c>
      <c r="H279" t="s">
        <v>273</v>
      </c>
      <c r="I279">
        <v>1</v>
      </c>
      <c r="J279" t="s">
        <v>544</v>
      </c>
      <c r="K279">
        <v>26</v>
      </c>
      <c r="L279">
        <v>15</v>
      </c>
      <c r="M279" t="s">
        <v>3045</v>
      </c>
      <c r="N279" t="s">
        <v>3052</v>
      </c>
      <c r="O279" t="s">
        <v>3053</v>
      </c>
    </row>
    <row r="280" spans="1:15">
      <c r="A280">
        <v>15</v>
      </c>
      <c r="B280">
        <v>1</v>
      </c>
      <c r="C280" t="s">
        <v>2392</v>
      </c>
      <c r="D280">
        <v>10</v>
      </c>
      <c r="E280">
        <v>0</v>
      </c>
      <c r="F280">
        <v>0</v>
      </c>
      <c r="H280" t="s">
        <v>3054</v>
      </c>
      <c r="I280">
        <v>4</v>
      </c>
      <c r="J280" t="s">
        <v>544</v>
      </c>
      <c r="K280">
        <v>49</v>
      </c>
      <c r="L280">
        <v>1</v>
      </c>
      <c r="M280" t="s">
        <v>3055</v>
      </c>
      <c r="N280" t="s">
        <v>3056</v>
      </c>
      <c r="O280" t="s">
        <v>3057</v>
      </c>
    </row>
    <row r="281" spans="1:15">
      <c r="A281">
        <v>15</v>
      </c>
      <c r="B281">
        <v>4</v>
      </c>
      <c r="C281" t="s">
        <v>2392</v>
      </c>
      <c r="D281">
        <v>11</v>
      </c>
      <c r="E281">
        <v>0</v>
      </c>
      <c r="F281">
        <v>0</v>
      </c>
      <c r="H281" t="s">
        <v>3058</v>
      </c>
      <c r="I281">
        <v>4</v>
      </c>
      <c r="J281" t="s">
        <v>544</v>
      </c>
      <c r="K281">
        <v>49</v>
      </c>
      <c r="L281">
        <v>1</v>
      </c>
      <c r="M281" t="s">
        <v>3059</v>
      </c>
      <c r="N281" t="s">
        <v>3060</v>
      </c>
      <c r="O281" t="s">
        <v>3061</v>
      </c>
    </row>
    <row r="282" spans="1:15">
      <c r="A282">
        <v>15</v>
      </c>
      <c r="B282">
        <v>5</v>
      </c>
      <c r="C282" t="s">
        <v>2392</v>
      </c>
      <c r="D282">
        <v>12</v>
      </c>
      <c r="E282">
        <v>0</v>
      </c>
      <c r="F282">
        <v>0</v>
      </c>
      <c r="H282" t="s">
        <v>3062</v>
      </c>
      <c r="I282">
        <v>4</v>
      </c>
      <c r="J282" t="s">
        <v>544</v>
      </c>
      <c r="K282">
        <v>49</v>
      </c>
      <c r="L282">
        <v>1</v>
      </c>
      <c r="M282" t="s">
        <v>3063</v>
      </c>
      <c r="N282" t="s">
        <v>3064</v>
      </c>
      <c r="O282" t="s">
        <v>3065</v>
      </c>
    </row>
    <row r="283" spans="1:15">
      <c r="A283">
        <v>15</v>
      </c>
      <c r="B283">
        <v>6</v>
      </c>
      <c r="C283" t="s">
        <v>2392</v>
      </c>
      <c r="D283">
        <v>13</v>
      </c>
      <c r="E283">
        <v>0</v>
      </c>
      <c r="F283">
        <v>0</v>
      </c>
      <c r="H283" t="s">
        <v>3066</v>
      </c>
      <c r="I283">
        <v>4</v>
      </c>
      <c r="J283" t="s">
        <v>544</v>
      </c>
      <c r="K283">
        <v>49</v>
      </c>
      <c r="L283">
        <v>1</v>
      </c>
      <c r="M283" t="s">
        <v>3067</v>
      </c>
      <c r="N283" t="s">
        <v>3068</v>
      </c>
      <c r="O283" t="s">
        <v>3069</v>
      </c>
    </row>
    <row r="284" spans="1:15">
      <c r="A284">
        <v>15</v>
      </c>
      <c r="B284">
        <v>1</v>
      </c>
      <c r="C284" t="s">
        <v>739</v>
      </c>
      <c r="D284">
        <v>14</v>
      </c>
      <c r="E284">
        <v>0</v>
      </c>
      <c r="F284">
        <v>76</v>
      </c>
      <c r="H284" t="s">
        <v>273</v>
      </c>
      <c r="I284">
        <v>10</v>
      </c>
      <c r="J284" t="s">
        <v>544</v>
      </c>
      <c r="K284">
        <v>3</v>
      </c>
      <c r="L284">
        <v>1</v>
      </c>
      <c r="M284" t="s">
        <v>3070</v>
      </c>
      <c r="N284" t="s">
        <v>3071</v>
      </c>
      <c r="O284" t="s">
        <v>3072</v>
      </c>
    </row>
    <row r="285" spans="1:15">
      <c r="A285">
        <v>15</v>
      </c>
      <c r="B285">
        <v>2</v>
      </c>
      <c r="C285" t="s">
        <v>739</v>
      </c>
      <c r="D285">
        <v>15</v>
      </c>
      <c r="E285">
        <v>0</v>
      </c>
      <c r="F285">
        <v>119</v>
      </c>
      <c r="H285" t="s">
        <v>273</v>
      </c>
      <c r="I285">
        <v>17</v>
      </c>
      <c r="J285" t="s">
        <v>544</v>
      </c>
      <c r="K285">
        <v>3</v>
      </c>
      <c r="L285">
        <v>1</v>
      </c>
      <c r="M285" t="s">
        <v>3073</v>
      </c>
      <c r="N285" t="s">
        <v>3074</v>
      </c>
      <c r="O285" t="s">
        <v>3075</v>
      </c>
    </row>
    <row r="286" spans="1:15">
      <c r="A286">
        <v>15</v>
      </c>
      <c r="B286">
        <v>3</v>
      </c>
      <c r="C286" t="s">
        <v>739</v>
      </c>
      <c r="D286">
        <v>16</v>
      </c>
      <c r="E286">
        <v>0</v>
      </c>
      <c r="F286">
        <v>226</v>
      </c>
      <c r="H286" t="s">
        <v>273</v>
      </c>
      <c r="I286">
        <v>17</v>
      </c>
      <c r="J286" t="s">
        <v>544</v>
      </c>
      <c r="K286">
        <v>3</v>
      </c>
      <c r="L286">
        <v>1</v>
      </c>
      <c r="M286" t="s">
        <v>3076</v>
      </c>
      <c r="N286" t="s">
        <v>3077</v>
      </c>
      <c r="O286" t="s">
        <v>3078</v>
      </c>
    </row>
    <row r="287" spans="1:15">
      <c r="A287">
        <v>15</v>
      </c>
      <c r="B287">
        <v>4</v>
      </c>
      <c r="C287" t="s">
        <v>739</v>
      </c>
      <c r="D287">
        <v>17</v>
      </c>
      <c r="E287">
        <v>0</v>
      </c>
      <c r="F287">
        <v>221</v>
      </c>
      <c r="H287" t="s">
        <v>273</v>
      </c>
      <c r="I287">
        <v>17</v>
      </c>
      <c r="J287" t="s">
        <v>544</v>
      </c>
      <c r="K287">
        <v>3</v>
      </c>
      <c r="L287">
        <v>1</v>
      </c>
      <c r="M287" t="s">
        <v>3079</v>
      </c>
      <c r="N287" t="s">
        <v>3080</v>
      </c>
      <c r="O287" t="s">
        <v>3081</v>
      </c>
    </row>
    <row r="288" spans="1:15">
      <c r="A288">
        <v>15</v>
      </c>
      <c r="B288">
        <v>5</v>
      </c>
      <c r="C288" t="s">
        <v>739</v>
      </c>
      <c r="D288">
        <v>18</v>
      </c>
      <c r="E288">
        <v>0</v>
      </c>
      <c r="F288">
        <v>54</v>
      </c>
      <c r="H288" t="s">
        <v>273</v>
      </c>
      <c r="I288">
        <v>15</v>
      </c>
      <c r="J288" t="s">
        <v>544</v>
      </c>
      <c r="K288">
        <v>3</v>
      </c>
      <c r="L288">
        <v>1</v>
      </c>
      <c r="M288" t="s">
        <v>3082</v>
      </c>
      <c r="N288" t="s">
        <v>3083</v>
      </c>
      <c r="O288" t="s">
        <v>3084</v>
      </c>
    </row>
    <row r="289" spans="1:15">
      <c r="A289">
        <v>15</v>
      </c>
      <c r="B289">
        <v>6</v>
      </c>
      <c r="C289" t="s">
        <v>740</v>
      </c>
      <c r="D289">
        <v>19</v>
      </c>
      <c r="E289">
        <v>0</v>
      </c>
      <c r="F289">
        <v>138</v>
      </c>
      <c r="H289" t="s">
        <v>273</v>
      </c>
      <c r="I289">
        <v>1</v>
      </c>
      <c r="J289" t="s">
        <v>544</v>
      </c>
      <c r="K289">
        <v>3</v>
      </c>
      <c r="L289">
        <v>1</v>
      </c>
      <c r="M289" t="s">
        <v>3085</v>
      </c>
      <c r="N289" t="s">
        <v>3086</v>
      </c>
      <c r="O289" t="s">
        <v>3087</v>
      </c>
    </row>
    <row r="290" spans="1:15">
      <c r="A290">
        <v>15</v>
      </c>
      <c r="B290">
        <v>7</v>
      </c>
      <c r="C290" t="s">
        <v>740</v>
      </c>
      <c r="D290">
        <v>20</v>
      </c>
      <c r="E290">
        <v>0</v>
      </c>
      <c r="F290">
        <v>91</v>
      </c>
      <c r="H290" t="s">
        <v>273</v>
      </c>
      <c r="I290">
        <v>1</v>
      </c>
      <c r="J290" t="s">
        <v>544</v>
      </c>
      <c r="K290">
        <v>3</v>
      </c>
      <c r="L290">
        <v>1</v>
      </c>
      <c r="M290" t="s">
        <v>3027</v>
      </c>
      <c r="N290" t="s">
        <v>3088</v>
      </c>
      <c r="O290" t="s">
        <v>3089</v>
      </c>
    </row>
    <row r="291" spans="1:15">
      <c r="A291">
        <v>15</v>
      </c>
      <c r="B291">
        <v>8</v>
      </c>
      <c r="C291" t="s">
        <v>740</v>
      </c>
      <c r="D291">
        <v>21</v>
      </c>
      <c r="E291">
        <v>0</v>
      </c>
      <c r="F291">
        <v>62</v>
      </c>
      <c r="H291" t="s">
        <v>273</v>
      </c>
      <c r="I291">
        <v>1</v>
      </c>
      <c r="J291" t="s">
        <v>518</v>
      </c>
      <c r="K291">
        <v>0</v>
      </c>
      <c r="L291">
        <v>100</v>
      </c>
      <c r="M291" t="s">
        <v>3090</v>
      </c>
      <c r="N291" t="s">
        <v>2982</v>
      </c>
      <c r="O291" t="s">
        <v>3091</v>
      </c>
    </row>
    <row r="292" spans="1:15">
      <c r="A292">
        <v>15</v>
      </c>
      <c r="B292">
        <v>10</v>
      </c>
      <c r="C292" t="s">
        <v>2987</v>
      </c>
      <c r="D292">
        <v>22</v>
      </c>
      <c r="E292">
        <v>0</v>
      </c>
      <c r="F292">
        <v>0</v>
      </c>
      <c r="H292" t="s">
        <v>273</v>
      </c>
      <c r="I292">
        <v>900</v>
      </c>
      <c r="J292" t="s">
        <v>544</v>
      </c>
      <c r="K292">
        <v>27</v>
      </c>
      <c r="L292">
        <v>8</v>
      </c>
      <c r="M292" t="s">
        <v>2988</v>
      </c>
      <c r="N292" t="s">
        <v>2419</v>
      </c>
      <c r="O292" t="s">
        <v>3092</v>
      </c>
    </row>
    <row r="293" spans="1:15">
      <c r="A293">
        <v>16</v>
      </c>
      <c r="B293">
        <v>2</v>
      </c>
      <c r="C293" t="s">
        <v>2381</v>
      </c>
      <c r="D293">
        <v>1</v>
      </c>
      <c r="E293">
        <v>1</v>
      </c>
      <c r="F293">
        <v>0</v>
      </c>
      <c r="H293" t="s">
        <v>273</v>
      </c>
      <c r="I293">
        <v>1</v>
      </c>
      <c r="J293" t="s">
        <v>544</v>
      </c>
      <c r="K293">
        <v>50</v>
      </c>
      <c r="L293">
        <v>1</v>
      </c>
      <c r="M293" t="s">
        <v>2382</v>
      </c>
      <c r="N293" t="s">
        <v>3093</v>
      </c>
      <c r="O293" t="s">
        <v>3094</v>
      </c>
    </row>
    <row r="294" spans="1:15">
      <c r="A294">
        <v>16</v>
      </c>
      <c r="B294">
        <v>4</v>
      </c>
      <c r="C294" t="s">
        <v>2381</v>
      </c>
      <c r="D294">
        <v>2</v>
      </c>
      <c r="E294">
        <v>2</v>
      </c>
      <c r="F294">
        <v>0</v>
      </c>
      <c r="H294" t="s">
        <v>273</v>
      </c>
      <c r="I294">
        <v>1</v>
      </c>
      <c r="J294" t="s">
        <v>544</v>
      </c>
      <c r="K294">
        <v>50</v>
      </c>
      <c r="L294">
        <v>1</v>
      </c>
      <c r="M294" t="s">
        <v>2382</v>
      </c>
      <c r="N294" t="s">
        <v>3095</v>
      </c>
      <c r="O294" t="s">
        <v>3096</v>
      </c>
    </row>
    <row r="295" spans="1:15">
      <c r="A295">
        <v>16</v>
      </c>
      <c r="B295">
        <v>2</v>
      </c>
      <c r="C295" t="s">
        <v>2381</v>
      </c>
      <c r="D295">
        <v>3</v>
      </c>
      <c r="E295">
        <v>3</v>
      </c>
      <c r="F295">
        <v>0</v>
      </c>
      <c r="H295" t="s">
        <v>273</v>
      </c>
      <c r="I295">
        <v>1</v>
      </c>
      <c r="J295" t="s">
        <v>544</v>
      </c>
      <c r="K295">
        <v>50</v>
      </c>
      <c r="L295">
        <v>1</v>
      </c>
      <c r="M295" t="s">
        <v>2382</v>
      </c>
      <c r="N295" t="s">
        <v>3097</v>
      </c>
      <c r="O295" t="s">
        <v>3098</v>
      </c>
    </row>
    <row r="296" spans="1:15">
      <c r="A296">
        <v>16</v>
      </c>
      <c r="B296">
        <v>7</v>
      </c>
      <c r="C296" t="s">
        <v>2381</v>
      </c>
      <c r="D296">
        <v>4</v>
      </c>
      <c r="E296">
        <v>4</v>
      </c>
      <c r="F296">
        <v>0</v>
      </c>
      <c r="H296" t="s">
        <v>273</v>
      </c>
      <c r="I296">
        <v>1</v>
      </c>
      <c r="J296" t="s">
        <v>544</v>
      </c>
      <c r="K296">
        <v>50</v>
      </c>
      <c r="L296">
        <v>1</v>
      </c>
      <c r="M296" t="s">
        <v>2382</v>
      </c>
      <c r="N296" t="s">
        <v>3099</v>
      </c>
      <c r="O296" t="s">
        <v>3100</v>
      </c>
    </row>
    <row r="297" spans="1:15">
      <c r="A297">
        <v>16</v>
      </c>
      <c r="B297">
        <v>5</v>
      </c>
      <c r="C297" t="s">
        <v>2381</v>
      </c>
      <c r="D297">
        <v>5</v>
      </c>
      <c r="E297">
        <v>5</v>
      </c>
      <c r="F297">
        <v>0</v>
      </c>
      <c r="H297" t="s">
        <v>273</v>
      </c>
      <c r="I297">
        <v>1</v>
      </c>
      <c r="J297" t="s">
        <v>544</v>
      </c>
      <c r="K297">
        <v>50</v>
      </c>
      <c r="L297">
        <v>1</v>
      </c>
      <c r="M297" t="s">
        <v>2382</v>
      </c>
      <c r="N297" t="s">
        <v>3101</v>
      </c>
      <c r="O297" t="s">
        <v>3102</v>
      </c>
    </row>
    <row r="298" spans="1:15">
      <c r="A298">
        <v>16</v>
      </c>
      <c r="B298">
        <v>1</v>
      </c>
      <c r="C298" t="s">
        <v>2388</v>
      </c>
      <c r="D298">
        <v>6</v>
      </c>
      <c r="E298">
        <v>0</v>
      </c>
      <c r="F298">
        <v>0</v>
      </c>
      <c r="G298" t="s">
        <v>2389</v>
      </c>
      <c r="H298" t="s">
        <v>273</v>
      </c>
      <c r="I298">
        <v>1</v>
      </c>
      <c r="J298" t="s">
        <v>544</v>
      </c>
      <c r="K298">
        <v>50</v>
      </c>
      <c r="L298">
        <v>1</v>
      </c>
      <c r="M298" t="s">
        <v>3103</v>
      </c>
      <c r="N298" t="s">
        <v>3104</v>
      </c>
      <c r="O298" t="s">
        <v>3105</v>
      </c>
    </row>
    <row r="299" spans="1:15">
      <c r="A299">
        <v>16</v>
      </c>
      <c r="B299">
        <v>2</v>
      </c>
      <c r="C299" t="s">
        <v>2388</v>
      </c>
      <c r="D299">
        <v>7</v>
      </c>
      <c r="E299">
        <v>0</v>
      </c>
      <c r="F299">
        <v>0</v>
      </c>
      <c r="G299" t="s">
        <v>2430</v>
      </c>
      <c r="H299" t="s">
        <v>273</v>
      </c>
      <c r="I299">
        <v>1</v>
      </c>
      <c r="J299" t="s">
        <v>544</v>
      </c>
      <c r="K299">
        <v>50</v>
      </c>
      <c r="L299">
        <v>1</v>
      </c>
      <c r="M299" t="s">
        <v>3106</v>
      </c>
      <c r="N299" t="s">
        <v>3107</v>
      </c>
      <c r="O299" t="s">
        <v>3108</v>
      </c>
    </row>
    <row r="300" spans="1:15">
      <c r="A300">
        <v>16</v>
      </c>
      <c r="B300">
        <v>5</v>
      </c>
      <c r="C300" t="s">
        <v>2388</v>
      </c>
      <c r="D300">
        <v>8</v>
      </c>
      <c r="E300">
        <v>0</v>
      </c>
      <c r="F300">
        <v>0</v>
      </c>
      <c r="G300" t="s">
        <v>2512</v>
      </c>
      <c r="H300" t="s">
        <v>273</v>
      </c>
      <c r="I300">
        <v>1</v>
      </c>
      <c r="J300" t="s">
        <v>544</v>
      </c>
      <c r="K300">
        <v>50</v>
      </c>
      <c r="L300">
        <v>1</v>
      </c>
      <c r="M300" t="s">
        <v>3045</v>
      </c>
      <c r="N300" t="s">
        <v>3109</v>
      </c>
      <c r="O300" t="s">
        <v>3110</v>
      </c>
    </row>
    <row r="301" spans="1:15">
      <c r="A301">
        <v>16</v>
      </c>
      <c r="B301">
        <v>7</v>
      </c>
      <c r="C301" t="s">
        <v>2388</v>
      </c>
      <c r="D301">
        <v>9</v>
      </c>
      <c r="E301">
        <v>0</v>
      </c>
      <c r="F301">
        <v>0</v>
      </c>
      <c r="G301" t="s">
        <v>2713</v>
      </c>
      <c r="H301" t="s">
        <v>273</v>
      </c>
      <c r="I301">
        <v>1</v>
      </c>
      <c r="J301" t="s">
        <v>544</v>
      </c>
      <c r="K301">
        <v>50</v>
      </c>
      <c r="L301">
        <v>1</v>
      </c>
      <c r="M301" t="s">
        <v>3111</v>
      </c>
      <c r="N301" t="s">
        <v>3112</v>
      </c>
      <c r="O301" t="s">
        <v>3113</v>
      </c>
    </row>
    <row r="302" spans="1:15">
      <c r="A302">
        <v>16</v>
      </c>
      <c r="B302">
        <v>1</v>
      </c>
      <c r="C302" t="s">
        <v>2392</v>
      </c>
      <c r="D302">
        <v>10</v>
      </c>
      <c r="E302">
        <v>0</v>
      </c>
      <c r="F302">
        <v>0</v>
      </c>
      <c r="H302" t="s">
        <v>3054</v>
      </c>
      <c r="I302">
        <v>4</v>
      </c>
      <c r="J302" t="s">
        <v>544</v>
      </c>
      <c r="K302">
        <v>50</v>
      </c>
      <c r="L302">
        <v>1</v>
      </c>
      <c r="M302" t="s">
        <v>3055</v>
      </c>
      <c r="N302" t="s">
        <v>3056</v>
      </c>
      <c r="O302" t="s">
        <v>3114</v>
      </c>
    </row>
    <row r="303" spans="1:15">
      <c r="A303">
        <v>16</v>
      </c>
      <c r="B303">
        <v>4</v>
      </c>
      <c r="C303" t="s">
        <v>2392</v>
      </c>
      <c r="D303">
        <v>11</v>
      </c>
      <c r="E303">
        <v>0</v>
      </c>
      <c r="F303">
        <v>0</v>
      </c>
      <c r="H303" t="s">
        <v>3058</v>
      </c>
      <c r="I303">
        <v>4</v>
      </c>
      <c r="J303" t="s">
        <v>544</v>
      </c>
      <c r="K303">
        <v>50</v>
      </c>
      <c r="L303">
        <v>1</v>
      </c>
      <c r="M303" t="s">
        <v>3059</v>
      </c>
      <c r="N303" t="s">
        <v>3060</v>
      </c>
      <c r="O303" t="s">
        <v>3115</v>
      </c>
    </row>
    <row r="304" spans="1:15">
      <c r="A304">
        <v>16</v>
      </c>
      <c r="B304">
        <v>5</v>
      </c>
      <c r="C304" t="s">
        <v>2392</v>
      </c>
      <c r="D304">
        <v>12</v>
      </c>
      <c r="E304">
        <v>0</v>
      </c>
      <c r="F304">
        <v>0</v>
      </c>
      <c r="H304" t="s">
        <v>3062</v>
      </c>
      <c r="I304">
        <v>4</v>
      </c>
      <c r="J304" t="s">
        <v>544</v>
      </c>
      <c r="K304">
        <v>50</v>
      </c>
      <c r="L304">
        <v>1</v>
      </c>
      <c r="M304" t="s">
        <v>3063</v>
      </c>
      <c r="N304" t="s">
        <v>3064</v>
      </c>
      <c r="O304" t="s">
        <v>3116</v>
      </c>
    </row>
    <row r="305" spans="1:15">
      <c r="A305">
        <v>16</v>
      </c>
      <c r="B305">
        <v>6</v>
      </c>
      <c r="C305" t="s">
        <v>2392</v>
      </c>
      <c r="D305">
        <v>13</v>
      </c>
      <c r="E305">
        <v>0</v>
      </c>
      <c r="F305">
        <v>0</v>
      </c>
      <c r="H305" t="s">
        <v>3117</v>
      </c>
      <c r="I305">
        <v>4</v>
      </c>
      <c r="J305" t="s">
        <v>544</v>
      </c>
      <c r="K305">
        <v>50</v>
      </c>
      <c r="L305">
        <v>1</v>
      </c>
      <c r="M305" t="s">
        <v>3118</v>
      </c>
      <c r="N305" t="s">
        <v>3068</v>
      </c>
      <c r="O305" t="s">
        <v>3119</v>
      </c>
    </row>
    <row r="306" spans="1:15">
      <c r="A306">
        <v>16</v>
      </c>
      <c r="B306">
        <v>6</v>
      </c>
      <c r="C306" t="s">
        <v>2392</v>
      </c>
      <c r="D306">
        <v>14</v>
      </c>
      <c r="E306">
        <v>0</v>
      </c>
      <c r="F306">
        <v>0</v>
      </c>
      <c r="H306" t="s">
        <v>3066</v>
      </c>
      <c r="I306">
        <v>4</v>
      </c>
      <c r="J306" t="s">
        <v>544</v>
      </c>
      <c r="K306">
        <v>50</v>
      </c>
      <c r="L306">
        <v>1</v>
      </c>
      <c r="M306" t="s">
        <v>3067</v>
      </c>
      <c r="N306" t="s">
        <v>3120</v>
      </c>
      <c r="O306" t="s">
        <v>3121</v>
      </c>
    </row>
    <row r="307" spans="1:15">
      <c r="A307">
        <v>16</v>
      </c>
      <c r="B307">
        <v>1</v>
      </c>
      <c r="C307" t="s">
        <v>739</v>
      </c>
      <c r="D307">
        <v>15</v>
      </c>
      <c r="E307">
        <v>0</v>
      </c>
      <c r="F307">
        <v>133</v>
      </c>
      <c r="H307" t="s">
        <v>273</v>
      </c>
      <c r="I307">
        <v>18</v>
      </c>
      <c r="J307" t="s">
        <v>544</v>
      </c>
      <c r="K307">
        <v>2</v>
      </c>
      <c r="L307">
        <v>150</v>
      </c>
      <c r="M307" t="s">
        <v>3122</v>
      </c>
      <c r="N307" t="s">
        <v>3123</v>
      </c>
      <c r="O307" t="s">
        <v>3124</v>
      </c>
    </row>
    <row r="308" spans="1:15">
      <c r="A308">
        <v>16</v>
      </c>
      <c r="B308">
        <v>1</v>
      </c>
      <c r="C308" t="s">
        <v>739</v>
      </c>
      <c r="D308">
        <v>16</v>
      </c>
      <c r="E308">
        <v>0</v>
      </c>
      <c r="F308">
        <v>57</v>
      </c>
      <c r="H308" t="s">
        <v>273</v>
      </c>
      <c r="I308">
        <v>2</v>
      </c>
      <c r="J308" t="s">
        <v>544</v>
      </c>
      <c r="K308">
        <v>2</v>
      </c>
      <c r="L308">
        <v>150</v>
      </c>
      <c r="M308" t="s">
        <v>3125</v>
      </c>
      <c r="N308" t="s">
        <v>3126</v>
      </c>
      <c r="O308" t="s">
        <v>3127</v>
      </c>
    </row>
    <row r="309" spans="1:15">
      <c r="A309">
        <v>16</v>
      </c>
      <c r="B309">
        <v>2</v>
      </c>
      <c r="C309" t="s">
        <v>739</v>
      </c>
      <c r="D309">
        <v>17</v>
      </c>
      <c r="E309">
        <v>0</v>
      </c>
      <c r="F309">
        <v>267</v>
      </c>
      <c r="H309" t="s">
        <v>273</v>
      </c>
      <c r="I309">
        <v>18</v>
      </c>
      <c r="J309" t="s">
        <v>544</v>
      </c>
      <c r="K309">
        <v>2</v>
      </c>
      <c r="L309">
        <v>150</v>
      </c>
      <c r="M309" t="s">
        <v>3128</v>
      </c>
      <c r="N309" t="s">
        <v>3129</v>
      </c>
      <c r="O309" t="s">
        <v>3130</v>
      </c>
    </row>
    <row r="310" spans="1:15">
      <c r="A310">
        <v>16</v>
      </c>
      <c r="B310">
        <v>2</v>
      </c>
      <c r="C310" t="s">
        <v>739</v>
      </c>
      <c r="D310">
        <v>18</v>
      </c>
      <c r="E310">
        <v>0</v>
      </c>
      <c r="F310">
        <v>145</v>
      </c>
      <c r="H310" t="s">
        <v>273</v>
      </c>
      <c r="I310">
        <v>10</v>
      </c>
      <c r="J310" t="s">
        <v>544</v>
      </c>
      <c r="K310">
        <v>2</v>
      </c>
      <c r="L310">
        <v>150</v>
      </c>
      <c r="M310" t="s">
        <v>3131</v>
      </c>
      <c r="N310" t="s">
        <v>3132</v>
      </c>
      <c r="O310" t="s">
        <v>3133</v>
      </c>
    </row>
    <row r="311" spans="1:15">
      <c r="A311">
        <v>16</v>
      </c>
      <c r="B311">
        <v>3</v>
      </c>
      <c r="C311" t="s">
        <v>739</v>
      </c>
      <c r="D311">
        <v>19</v>
      </c>
      <c r="E311">
        <v>0</v>
      </c>
      <c r="F311">
        <v>79</v>
      </c>
      <c r="H311" t="s">
        <v>273</v>
      </c>
      <c r="I311">
        <v>10</v>
      </c>
      <c r="J311" t="s">
        <v>544</v>
      </c>
      <c r="K311">
        <v>2</v>
      </c>
      <c r="L311">
        <v>150</v>
      </c>
      <c r="M311" t="s">
        <v>3134</v>
      </c>
      <c r="N311" t="s">
        <v>3135</v>
      </c>
      <c r="O311" t="s">
        <v>3136</v>
      </c>
    </row>
    <row r="312" spans="1:15">
      <c r="A312">
        <v>16</v>
      </c>
      <c r="B312">
        <v>5</v>
      </c>
      <c r="C312" t="s">
        <v>740</v>
      </c>
      <c r="D312">
        <v>20</v>
      </c>
      <c r="E312">
        <v>0</v>
      </c>
      <c r="F312">
        <v>92</v>
      </c>
      <c r="H312" t="s">
        <v>273</v>
      </c>
      <c r="I312">
        <v>1</v>
      </c>
      <c r="J312" t="s">
        <v>544</v>
      </c>
      <c r="K312">
        <v>2</v>
      </c>
      <c r="L312">
        <v>150</v>
      </c>
      <c r="M312" t="s">
        <v>3137</v>
      </c>
      <c r="N312" t="s">
        <v>2982</v>
      </c>
      <c r="O312" t="s">
        <v>3138</v>
      </c>
    </row>
    <row r="313" spans="1:15">
      <c r="A313">
        <v>16</v>
      </c>
      <c r="B313">
        <v>6</v>
      </c>
      <c r="C313" t="s">
        <v>740</v>
      </c>
      <c r="D313">
        <v>21</v>
      </c>
      <c r="E313">
        <v>0</v>
      </c>
      <c r="F313">
        <v>262</v>
      </c>
      <c r="H313" t="s">
        <v>273</v>
      </c>
      <c r="I313">
        <v>1</v>
      </c>
      <c r="J313" t="s">
        <v>544</v>
      </c>
      <c r="K313">
        <v>2</v>
      </c>
      <c r="L313">
        <v>150</v>
      </c>
      <c r="M313" t="s">
        <v>3139</v>
      </c>
      <c r="N313" t="s">
        <v>3140</v>
      </c>
      <c r="O313" t="s">
        <v>3141</v>
      </c>
    </row>
    <row r="314" spans="1:15">
      <c r="A314">
        <v>16</v>
      </c>
      <c r="B314">
        <v>8</v>
      </c>
      <c r="C314" t="s">
        <v>740</v>
      </c>
      <c r="D314">
        <v>22</v>
      </c>
      <c r="E314">
        <v>0</v>
      </c>
      <c r="F314">
        <v>63</v>
      </c>
      <c r="H314" t="s">
        <v>273</v>
      </c>
      <c r="I314">
        <v>1</v>
      </c>
      <c r="J314" t="s">
        <v>518</v>
      </c>
      <c r="K314">
        <v>0</v>
      </c>
      <c r="L314">
        <v>100</v>
      </c>
      <c r="M314" t="s">
        <v>3142</v>
      </c>
      <c r="N314" t="s">
        <v>2985</v>
      </c>
      <c r="O314" t="s">
        <v>3143</v>
      </c>
    </row>
    <row r="315" spans="1:15">
      <c r="A315">
        <v>16</v>
      </c>
      <c r="B315">
        <v>10</v>
      </c>
      <c r="C315" t="s">
        <v>2987</v>
      </c>
      <c r="D315">
        <v>23</v>
      </c>
      <c r="E315">
        <v>0</v>
      </c>
      <c r="F315">
        <v>0</v>
      </c>
      <c r="H315" t="s">
        <v>273</v>
      </c>
      <c r="I315">
        <v>900</v>
      </c>
      <c r="J315" t="s">
        <v>544</v>
      </c>
      <c r="K315">
        <v>27</v>
      </c>
      <c r="L315">
        <v>8</v>
      </c>
      <c r="M315" t="s">
        <v>2988</v>
      </c>
      <c r="N315" t="s">
        <v>2419</v>
      </c>
      <c r="O315" t="s">
        <v>3144</v>
      </c>
    </row>
    <row r="316" spans="1:15">
      <c r="A316">
        <v>17</v>
      </c>
      <c r="B316">
        <v>1</v>
      </c>
      <c r="C316" t="s">
        <v>2381</v>
      </c>
      <c r="D316">
        <v>1</v>
      </c>
      <c r="E316">
        <v>1</v>
      </c>
      <c r="F316">
        <v>0</v>
      </c>
      <c r="H316" t="s">
        <v>273</v>
      </c>
      <c r="I316">
        <v>1</v>
      </c>
      <c r="J316" t="s">
        <v>544</v>
      </c>
      <c r="K316">
        <v>51</v>
      </c>
      <c r="L316">
        <v>1</v>
      </c>
      <c r="M316" t="s">
        <v>2382</v>
      </c>
      <c r="N316" t="s">
        <v>3145</v>
      </c>
      <c r="O316" t="s">
        <v>3146</v>
      </c>
    </row>
    <row r="317" spans="1:15">
      <c r="A317">
        <v>17</v>
      </c>
      <c r="B317">
        <v>2</v>
      </c>
      <c r="C317" t="s">
        <v>2381</v>
      </c>
      <c r="D317">
        <v>2</v>
      </c>
      <c r="E317">
        <v>2</v>
      </c>
      <c r="F317">
        <v>0</v>
      </c>
      <c r="H317" t="s">
        <v>273</v>
      </c>
      <c r="I317">
        <v>1</v>
      </c>
      <c r="J317" t="s">
        <v>544</v>
      </c>
      <c r="K317">
        <v>51</v>
      </c>
      <c r="L317">
        <v>1</v>
      </c>
      <c r="M317" t="s">
        <v>2382</v>
      </c>
      <c r="N317" t="s">
        <v>3147</v>
      </c>
      <c r="O317" t="s">
        <v>3148</v>
      </c>
    </row>
    <row r="318" spans="1:15">
      <c r="A318">
        <v>17</v>
      </c>
      <c r="B318">
        <v>6</v>
      </c>
      <c r="C318" t="s">
        <v>2381</v>
      </c>
      <c r="D318">
        <v>3</v>
      </c>
      <c r="E318">
        <v>3</v>
      </c>
      <c r="F318">
        <v>0</v>
      </c>
      <c r="H318" t="s">
        <v>273</v>
      </c>
      <c r="I318">
        <v>1</v>
      </c>
      <c r="J318" t="s">
        <v>544</v>
      </c>
      <c r="K318">
        <v>51</v>
      </c>
      <c r="L318">
        <v>1</v>
      </c>
      <c r="M318" t="s">
        <v>2382</v>
      </c>
      <c r="N318" t="s">
        <v>3149</v>
      </c>
      <c r="O318" t="s">
        <v>3150</v>
      </c>
    </row>
    <row r="319" spans="1:15">
      <c r="A319">
        <v>17</v>
      </c>
      <c r="B319">
        <v>7</v>
      </c>
      <c r="C319" t="s">
        <v>2381</v>
      </c>
      <c r="D319">
        <v>4</v>
      </c>
      <c r="E319">
        <v>4</v>
      </c>
      <c r="F319">
        <v>0</v>
      </c>
      <c r="H319" t="s">
        <v>273</v>
      </c>
      <c r="I319">
        <v>1</v>
      </c>
      <c r="J319" t="s">
        <v>544</v>
      </c>
      <c r="K319">
        <v>51</v>
      </c>
      <c r="L319">
        <v>1</v>
      </c>
      <c r="M319" t="s">
        <v>2382</v>
      </c>
      <c r="N319" t="s">
        <v>3151</v>
      </c>
      <c r="O319" t="s">
        <v>3152</v>
      </c>
    </row>
    <row r="320" spans="1:15">
      <c r="A320">
        <v>17</v>
      </c>
      <c r="B320">
        <v>3</v>
      </c>
      <c r="C320" t="s">
        <v>2388</v>
      </c>
      <c r="D320">
        <v>5</v>
      </c>
      <c r="E320">
        <v>0</v>
      </c>
      <c r="F320">
        <v>0</v>
      </c>
      <c r="G320" t="s">
        <v>2389</v>
      </c>
      <c r="H320" t="s">
        <v>273</v>
      </c>
      <c r="I320">
        <v>1</v>
      </c>
      <c r="J320" t="s">
        <v>544</v>
      </c>
      <c r="K320">
        <v>51</v>
      </c>
      <c r="L320">
        <v>1</v>
      </c>
      <c r="M320" t="s">
        <v>3106</v>
      </c>
      <c r="N320" t="s">
        <v>3153</v>
      </c>
      <c r="O320" t="s">
        <v>3154</v>
      </c>
    </row>
    <row r="321" spans="1:15">
      <c r="A321">
        <v>17</v>
      </c>
      <c r="B321">
        <v>1</v>
      </c>
      <c r="C321" t="s">
        <v>2388</v>
      </c>
      <c r="D321">
        <v>6</v>
      </c>
      <c r="E321">
        <v>0</v>
      </c>
      <c r="F321">
        <v>0</v>
      </c>
      <c r="G321" t="s">
        <v>2430</v>
      </c>
      <c r="H321" t="s">
        <v>273</v>
      </c>
      <c r="I321">
        <v>1</v>
      </c>
      <c r="J321" t="s">
        <v>544</v>
      </c>
      <c r="K321">
        <v>51</v>
      </c>
      <c r="L321">
        <v>1</v>
      </c>
      <c r="M321" t="s">
        <v>3103</v>
      </c>
      <c r="N321" t="s">
        <v>3155</v>
      </c>
      <c r="O321" t="s">
        <v>3156</v>
      </c>
    </row>
    <row r="322" spans="1:15">
      <c r="A322">
        <v>17</v>
      </c>
      <c r="B322">
        <v>3</v>
      </c>
      <c r="C322" t="s">
        <v>2388</v>
      </c>
      <c r="D322">
        <v>7</v>
      </c>
      <c r="E322">
        <v>0</v>
      </c>
      <c r="F322">
        <v>0</v>
      </c>
      <c r="G322" t="s">
        <v>2512</v>
      </c>
      <c r="H322" t="s">
        <v>273</v>
      </c>
      <c r="I322">
        <v>1</v>
      </c>
      <c r="J322" t="s">
        <v>544</v>
      </c>
      <c r="K322">
        <v>51</v>
      </c>
      <c r="L322">
        <v>1</v>
      </c>
      <c r="M322" t="s">
        <v>3045</v>
      </c>
      <c r="N322" t="s">
        <v>3157</v>
      </c>
      <c r="O322" t="s">
        <v>3158</v>
      </c>
    </row>
    <row r="323" spans="1:15">
      <c r="A323">
        <v>17</v>
      </c>
      <c r="B323">
        <v>6</v>
      </c>
      <c r="C323" t="s">
        <v>2388</v>
      </c>
      <c r="D323">
        <v>8</v>
      </c>
      <c r="E323">
        <v>0</v>
      </c>
      <c r="F323">
        <v>0</v>
      </c>
      <c r="G323" t="s">
        <v>2713</v>
      </c>
      <c r="H323" t="s">
        <v>273</v>
      </c>
      <c r="I323">
        <v>1</v>
      </c>
      <c r="J323" t="s">
        <v>544</v>
      </c>
      <c r="K323">
        <v>51</v>
      </c>
      <c r="L323">
        <v>1</v>
      </c>
      <c r="M323" t="s">
        <v>3111</v>
      </c>
      <c r="N323" t="s">
        <v>3159</v>
      </c>
      <c r="O323" t="s">
        <v>3160</v>
      </c>
    </row>
    <row r="324" spans="1:15">
      <c r="A324">
        <v>17</v>
      </c>
      <c r="B324">
        <v>1</v>
      </c>
      <c r="C324" t="s">
        <v>2392</v>
      </c>
      <c r="D324">
        <v>9</v>
      </c>
      <c r="E324">
        <v>0</v>
      </c>
      <c r="F324">
        <v>0</v>
      </c>
      <c r="G324" t="s">
        <v>2393</v>
      </c>
      <c r="H324" t="s">
        <v>273</v>
      </c>
      <c r="I324">
        <v>1</v>
      </c>
      <c r="J324" t="s">
        <v>544</v>
      </c>
      <c r="K324">
        <v>51</v>
      </c>
      <c r="L324">
        <v>1</v>
      </c>
      <c r="M324" t="s">
        <v>2382</v>
      </c>
      <c r="N324" t="s">
        <v>2973</v>
      </c>
      <c r="O324" t="s">
        <v>3161</v>
      </c>
    </row>
    <row r="325" spans="1:15">
      <c r="A325">
        <v>17</v>
      </c>
      <c r="B325">
        <v>1</v>
      </c>
      <c r="C325" t="s">
        <v>2392</v>
      </c>
      <c r="D325">
        <v>10</v>
      </c>
      <c r="E325">
        <v>0</v>
      </c>
      <c r="F325">
        <v>0</v>
      </c>
      <c r="H325" t="s">
        <v>3054</v>
      </c>
      <c r="I325">
        <v>8</v>
      </c>
      <c r="J325" t="s">
        <v>544</v>
      </c>
      <c r="K325">
        <v>51</v>
      </c>
      <c r="L325">
        <v>1</v>
      </c>
      <c r="M325" t="s">
        <v>3162</v>
      </c>
      <c r="N325" t="s">
        <v>3056</v>
      </c>
      <c r="O325" t="s">
        <v>3163</v>
      </c>
    </row>
    <row r="326" spans="1:15">
      <c r="A326">
        <v>17</v>
      </c>
      <c r="B326">
        <v>1</v>
      </c>
      <c r="C326" t="s">
        <v>2392</v>
      </c>
      <c r="D326">
        <v>11</v>
      </c>
      <c r="E326">
        <v>0</v>
      </c>
      <c r="F326">
        <v>0</v>
      </c>
      <c r="H326" t="s">
        <v>3058</v>
      </c>
      <c r="I326">
        <v>8</v>
      </c>
      <c r="J326" t="s">
        <v>544</v>
      </c>
      <c r="K326">
        <v>51</v>
      </c>
      <c r="L326">
        <v>1</v>
      </c>
      <c r="M326" t="s">
        <v>3164</v>
      </c>
      <c r="N326" t="s">
        <v>3060</v>
      </c>
      <c r="O326" t="s">
        <v>3163</v>
      </c>
    </row>
    <row r="327" spans="1:15">
      <c r="A327">
        <v>17</v>
      </c>
      <c r="B327">
        <v>1</v>
      </c>
      <c r="C327" t="s">
        <v>2392</v>
      </c>
      <c r="D327">
        <v>12</v>
      </c>
      <c r="E327">
        <v>0</v>
      </c>
      <c r="F327">
        <v>0</v>
      </c>
      <c r="H327" t="s">
        <v>3062</v>
      </c>
      <c r="I327">
        <v>8</v>
      </c>
      <c r="J327" t="s">
        <v>544</v>
      </c>
      <c r="K327">
        <v>51</v>
      </c>
      <c r="L327">
        <v>1</v>
      </c>
      <c r="M327" t="s">
        <v>3165</v>
      </c>
      <c r="N327" t="s">
        <v>3064</v>
      </c>
      <c r="O327" t="s">
        <v>3163</v>
      </c>
    </row>
    <row r="328" spans="1:15">
      <c r="A328">
        <v>17</v>
      </c>
      <c r="B328">
        <v>1</v>
      </c>
      <c r="C328" t="s">
        <v>2392</v>
      </c>
      <c r="D328">
        <v>13</v>
      </c>
      <c r="E328">
        <v>0</v>
      </c>
      <c r="F328">
        <v>0</v>
      </c>
      <c r="H328" t="s">
        <v>3117</v>
      </c>
      <c r="I328">
        <v>8</v>
      </c>
      <c r="J328" t="s">
        <v>544</v>
      </c>
      <c r="K328">
        <v>51</v>
      </c>
      <c r="L328">
        <v>1</v>
      </c>
      <c r="M328" t="s">
        <v>3166</v>
      </c>
      <c r="N328" t="s">
        <v>3068</v>
      </c>
      <c r="O328" t="s">
        <v>3163</v>
      </c>
    </row>
    <row r="329" spans="1:15">
      <c r="A329">
        <v>17</v>
      </c>
      <c r="B329">
        <v>1</v>
      </c>
      <c r="C329" t="s">
        <v>2392</v>
      </c>
      <c r="D329">
        <v>14</v>
      </c>
      <c r="E329">
        <v>0</v>
      </c>
      <c r="F329">
        <v>0</v>
      </c>
      <c r="H329" t="s">
        <v>3066</v>
      </c>
      <c r="I329">
        <v>4</v>
      </c>
      <c r="J329" t="s">
        <v>544</v>
      </c>
      <c r="K329">
        <v>51</v>
      </c>
      <c r="L329">
        <v>1</v>
      </c>
      <c r="M329" t="s">
        <v>3067</v>
      </c>
      <c r="N329" t="s">
        <v>3120</v>
      </c>
      <c r="O329" t="s">
        <v>3163</v>
      </c>
    </row>
    <row r="330" spans="1:15">
      <c r="A330">
        <v>17</v>
      </c>
      <c r="B330">
        <v>1</v>
      </c>
      <c r="C330" t="s">
        <v>739</v>
      </c>
      <c r="D330">
        <v>15</v>
      </c>
      <c r="E330">
        <v>0</v>
      </c>
      <c r="F330">
        <v>59</v>
      </c>
      <c r="H330" t="s">
        <v>273</v>
      </c>
      <c r="I330">
        <v>2</v>
      </c>
      <c r="J330" t="s">
        <v>544</v>
      </c>
      <c r="K330">
        <v>3</v>
      </c>
      <c r="L330">
        <v>2</v>
      </c>
      <c r="M330" t="s">
        <v>3167</v>
      </c>
      <c r="N330" t="s">
        <v>3168</v>
      </c>
      <c r="O330" t="s">
        <v>3169</v>
      </c>
    </row>
    <row r="331" spans="1:15">
      <c r="A331">
        <v>17</v>
      </c>
      <c r="B331">
        <v>1</v>
      </c>
      <c r="C331" t="s">
        <v>739</v>
      </c>
      <c r="D331">
        <v>16</v>
      </c>
      <c r="E331">
        <v>0</v>
      </c>
      <c r="F331">
        <v>61</v>
      </c>
      <c r="H331" t="s">
        <v>273</v>
      </c>
      <c r="I331">
        <v>1</v>
      </c>
      <c r="J331" t="s">
        <v>544</v>
      </c>
      <c r="K331">
        <v>3</v>
      </c>
      <c r="L331">
        <v>2</v>
      </c>
      <c r="M331" t="s">
        <v>3170</v>
      </c>
      <c r="N331" t="s">
        <v>3171</v>
      </c>
      <c r="O331" t="s">
        <v>3172</v>
      </c>
    </row>
    <row r="332" spans="1:15">
      <c r="A332">
        <v>17</v>
      </c>
      <c r="B332">
        <v>2</v>
      </c>
      <c r="C332" t="s">
        <v>739</v>
      </c>
      <c r="D332">
        <v>17</v>
      </c>
      <c r="E332">
        <v>0</v>
      </c>
      <c r="F332">
        <v>56</v>
      </c>
      <c r="H332" t="s">
        <v>273</v>
      </c>
      <c r="I332">
        <v>4</v>
      </c>
      <c r="J332" t="s">
        <v>544</v>
      </c>
      <c r="K332">
        <v>3</v>
      </c>
      <c r="L332">
        <v>2</v>
      </c>
      <c r="M332" t="s">
        <v>3173</v>
      </c>
      <c r="N332" t="s">
        <v>3174</v>
      </c>
      <c r="O332" t="s">
        <v>3175</v>
      </c>
    </row>
    <row r="333" spans="1:15">
      <c r="A333">
        <v>17</v>
      </c>
      <c r="B333">
        <v>3</v>
      </c>
      <c r="C333" t="s">
        <v>739</v>
      </c>
      <c r="D333">
        <v>18</v>
      </c>
      <c r="E333">
        <v>0</v>
      </c>
      <c r="F333">
        <v>37</v>
      </c>
      <c r="H333" t="s">
        <v>273</v>
      </c>
      <c r="I333">
        <v>19</v>
      </c>
      <c r="J333" t="s">
        <v>544</v>
      </c>
      <c r="K333">
        <v>3</v>
      </c>
      <c r="L333">
        <v>2</v>
      </c>
      <c r="M333" t="s">
        <v>3176</v>
      </c>
      <c r="N333" t="s">
        <v>3177</v>
      </c>
      <c r="O333" t="s">
        <v>3178</v>
      </c>
    </row>
    <row r="334" spans="1:15">
      <c r="A334">
        <v>17</v>
      </c>
      <c r="B334">
        <v>4</v>
      </c>
      <c r="C334" t="s">
        <v>739</v>
      </c>
      <c r="D334">
        <v>19</v>
      </c>
      <c r="E334">
        <v>0</v>
      </c>
      <c r="F334">
        <v>122</v>
      </c>
      <c r="H334" t="s">
        <v>273</v>
      </c>
      <c r="I334">
        <v>17</v>
      </c>
      <c r="J334" t="s">
        <v>544</v>
      </c>
      <c r="K334">
        <v>3</v>
      </c>
      <c r="L334">
        <v>2</v>
      </c>
      <c r="M334" t="s">
        <v>3179</v>
      </c>
      <c r="N334" t="s">
        <v>3180</v>
      </c>
      <c r="O334" t="s">
        <v>3181</v>
      </c>
    </row>
    <row r="335" spans="1:15">
      <c r="A335">
        <v>17</v>
      </c>
      <c r="B335">
        <v>6</v>
      </c>
      <c r="C335" t="s">
        <v>740</v>
      </c>
      <c r="D335">
        <v>20</v>
      </c>
      <c r="E335">
        <v>0</v>
      </c>
      <c r="F335">
        <v>61</v>
      </c>
      <c r="H335" t="s">
        <v>273</v>
      </c>
      <c r="I335">
        <v>2</v>
      </c>
      <c r="J335" t="s">
        <v>544</v>
      </c>
      <c r="K335">
        <v>3</v>
      </c>
      <c r="L335">
        <v>2</v>
      </c>
      <c r="M335" t="s">
        <v>3182</v>
      </c>
      <c r="N335" t="s">
        <v>3183</v>
      </c>
      <c r="O335" t="s">
        <v>3184</v>
      </c>
    </row>
    <row r="336" spans="1:15">
      <c r="A336">
        <v>17</v>
      </c>
      <c r="B336">
        <v>7</v>
      </c>
      <c r="C336" t="s">
        <v>740</v>
      </c>
      <c r="D336">
        <v>21</v>
      </c>
      <c r="E336">
        <v>0</v>
      </c>
      <c r="F336">
        <v>88</v>
      </c>
      <c r="H336" t="s">
        <v>273</v>
      </c>
      <c r="I336">
        <v>1</v>
      </c>
      <c r="J336" t="s">
        <v>544</v>
      </c>
      <c r="K336">
        <v>3</v>
      </c>
      <c r="L336">
        <v>2</v>
      </c>
      <c r="M336" t="s">
        <v>3185</v>
      </c>
      <c r="N336" t="s">
        <v>3186</v>
      </c>
      <c r="O336" t="s">
        <v>3187</v>
      </c>
    </row>
    <row r="337" spans="1:15">
      <c r="A337">
        <v>17</v>
      </c>
      <c r="B337">
        <v>9</v>
      </c>
      <c r="C337" t="s">
        <v>740</v>
      </c>
      <c r="D337">
        <v>22</v>
      </c>
      <c r="E337">
        <v>0</v>
      </c>
      <c r="F337">
        <v>230</v>
      </c>
      <c r="H337" t="s">
        <v>273</v>
      </c>
      <c r="I337">
        <v>1</v>
      </c>
      <c r="J337" t="s">
        <v>518</v>
      </c>
      <c r="K337">
        <v>0</v>
      </c>
      <c r="L337">
        <v>100</v>
      </c>
      <c r="M337" t="s">
        <v>3188</v>
      </c>
      <c r="N337" t="s">
        <v>2409</v>
      </c>
      <c r="O337" t="s">
        <v>3189</v>
      </c>
    </row>
    <row r="338" spans="1:15">
      <c r="A338">
        <v>17</v>
      </c>
      <c r="B338">
        <v>10</v>
      </c>
      <c r="C338" t="s">
        <v>2987</v>
      </c>
      <c r="D338">
        <v>23</v>
      </c>
      <c r="E338">
        <v>0</v>
      </c>
      <c r="F338">
        <v>0</v>
      </c>
      <c r="H338" t="s">
        <v>273</v>
      </c>
      <c r="I338">
        <v>900</v>
      </c>
      <c r="J338" t="s">
        <v>544</v>
      </c>
      <c r="K338">
        <v>27</v>
      </c>
      <c r="L338">
        <v>9</v>
      </c>
      <c r="M338" t="s">
        <v>2988</v>
      </c>
      <c r="N338" t="s">
        <v>2419</v>
      </c>
      <c r="O338" t="s">
        <v>3190</v>
      </c>
    </row>
    <row r="339" spans="1:15">
      <c r="A339">
        <v>18</v>
      </c>
      <c r="B339">
        <v>1</v>
      </c>
      <c r="C339" t="s">
        <v>2381</v>
      </c>
      <c r="D339">
        <v>1</v>
      </c>
      <c r="E339">
        <v>1</v>
      </c>
      <c r="F339">
        <v>0</v>
      </c>
      <c r="H339" t="s">
        <v>273</v>
      </c>
      <c r="I339">
        <v>1</v>
      </c>
      <c r="J339" t="s">
        <v>544</v>
      </c>
      <c r="K339">
        <v>26</v>
      </c>
      <c r="L339">
        <v>18</v>
      </c>
      <c r="M339" t="s">
        <v>2382</v>
      </c>
      <c r="N339" t="s">
        <v>3191</v>
      </c>
      <c r="O339" t="s">
        <v>3192</v>
      </c>
    </row>
    <row r="340" spans="1:15">
      <c r="A340">
        <v>18</v>
      </c>
      <c r="B340">
        <v>1</v>
      </c>
      <c r="C340" t="s">
        <v>2381</v>
      </c>
      <c r="D340">
        <v>2</v>
      </c>
      <c r="E340">
        <v>2</v>
      </c>
      <c r="F340">
        <v>0</v>
      </c>
      <c r="H340" t="s">
        <v>273</v>
      </c>
      <c r="I340">
        <v>1</v>
      </c>
      <c r="J340" t="s">
        <v>544</v>
      </c>
      <c r="K340">
        <v>26</v>
      </c>
      <c r="L340">
        <v>18</v>
      </c>
      <c r="M340" t="s">
        <v>2382</v>
      </c>
      <c r="N340" t="s">
        <v>3193</v>
      </c>
      <c r="O340" t="s">
        <v>3194</v>
      </c>
    </row>
    <row r="341" spans="1:15">
      <c r="A341">
        <v>18</v>
      </c>
      <c r="B341">
        <v>3</v>
      </c>
      <c r="C341" t="s">
        <v>2381</v>
      </c>
      <c r="D341">
        <v>3</v>
      </c>
      <c r="E341">
        <v>3</v>
      </c>
      <c r="F341">
        <v>0</v>
      </c>
      <c r="H341" t="s">
        <v>273</v>
      </c>
      <c r="I341">
        <v>1</v>
      </c>
      <c r="J341" t="s">
        <v>544</v>
      </c>
      <c r="K341">
        <v>26</v>
      </c>
      <c r="L341">
        <v>18</v>
      </c>
      <c r="M341" t="s">
        <v>2382</v>
      </c>
      <c r="N341" t="s">
        <v>3195</v>
      </c>
      <c r="O341" t="s">
        <v>3196</v>
      </c>
    </row>
    <row r="342" spans="1:15">
      <c r="A342">
        <v>18</v>
      </c>
      <c r="B342">
        <v>5</v>
      </c>
      <c r="C342" t="s">
        <v>2381</v>
      </c>
      <c r="D342">
        <v>4</v>
      </c>
      <c r="E342">
        <v>4</v>
      </c>
      <c r="F342">
        <v>0</v>
      </c>
      <c r="H342" t="s">
        <v>273</v>
      </c>
      <c r="I342">
        <v>1</v>
      </c>
      <c r="J342" t="s">
        <v>544</v>
      </c>
      <c r="K342">
        <v>26</v>
      </c>
      <c r="L342">
        <v>18</v>
      </c>
      <c r="M342" t="s">
        <v>2382</v>
      </c>
      <c r="N342" t="s">
        <v>3197</v>
      </c>
      <c r="O342" t="s">
        <v>3198</v>
      </c>
    </row>
    <row r="343" spans="1:15">
      <c r="A343">
        <v>18</v>
      </c>
      <c r="B343">
        <v>5</v>
      </c>
      <c r="C343" t="s">
        <v>2381</v>
      </c>
      <c r="D343">
        <v>5</v>
      </c>
      <c r="E343">
        <v>5</v>
      </c>
      <c r="F343">
        <v>0</v>
      </c>
      <c r="H343" t="s">
        <v>273</v>
      </c>
      <c r="I343">
        <v>1</v>
      </c>
      <c r="J343" t="s">
        <v>544</v>
      </c>
      <c r="K343">
        <v>26</v>
      </c>
      <c r="L343">
        <v>18</v>
      </c>
      <c r="M343" t="s">
        <v>2382</v>
      </c>
      <c r="N343" t="s">
        <v>3199</v>
      </c>
      <c r="O343" t="s">
        <v>3200</v>
      </c>
    </row>
    <row r="344" spans="1:15">
      <c r="A344">
        <v>18</v>
      </c>
      <c r="B344">
        <v>6</v>
      </c>
      <c r="C344" t="s">
        <v>2381</v>
      </c>
      <c r="D344">
        <v>6</v>
      </c>
      <c r="E344">
        <v>6</v>
      </c>
      <c r="F344">
        <v>0</v>
      </c>
      <c r="H344" t="s">
        <v>273</v>
      </c>
      <c r="I344">
        <v>1</v>
      </c>
      <c r="J344" t="s">
        <v>544</v>
      </c>
      <c r="K344">
        <v>26</v>
      </c>
      <c r="L344">
        <v>18</v>
      </c>
      <c r="M344" t="s">
        <v>2382</v>
      </c>
      <c r="N344" t="s">
        <v>3201</v>
      </c>
      <c r="O344" t="s">
        <v>3202</v>
      </c>
    </row>
    <row r="345" spans="1:15">
      <c r="A345">
        <v>18</v>
      </c>
      <c r="B345">
        <v>5</v>
      </c>
      <c r="C345" t="s">
        <v>2388</v>
      </c>
      <c r="D345">
        <v>7</v>
      </c>
      <c r="E345">
        <v>0</v>
      </c>
      <c r="F345">
        <v>0</v>
      </c>
      <c r="G345" t="s">
        <v>2389</v>
      </c>
      <c r="H345" t="s">
        <v>273</v>
      </c>
      <c r="I345">
        <v>1</v>
      </c>
      <c r="J345" t="s">
        <v>544</v>
      </c>
      <c r="K345">
        <v>49</v>
      </c>
      <c r="L345">
        <v>1</v>
      </c>
      <c r="M345" t="s">
        <v>3103</v>
      </c>
      <c r="N345" t="s">
        <v>3203</v>
      </c>
      <c r="O345" t="s">
        <v>3204</v>
      </c>
    </row>
    <row r="346" spans="1:15">
      <c r="A346">
        <v>18</v>
      </c>
      <c r="B346">
        <v>1</v>
      </c>
      <c r="C346" t="s">
        <v>2388</v>
      </c>
      <c r="D346">
        <v>8</v>
      </c>
      <c r="E346">
        <v>0</v>
      </c>
      <c r="F346">
        <v>0</v>
      </c>
      <c r="G346" t="s">
        <v>2430</v>
      </c>
      <c r="H346" t="s">
        <v>273</v>
      </c>
      <c r="I346">
        <v>1</v>
      </c>
      <c r="J346" t="s">
        <v>544</v>
      </c>
      <c r="K346">
        <v>50</v>
      </c>
      <c r="L346">
        <v>1</v>
      </c>
      <c r="M346" t="s">
        <v>2951</v>
      </c>
      <c r="N346" t="s">
        <v>3205</v>
      </c>
      <c r="O346" t="s">
        <v>3206</v>
      </c>
    </row>
    <row r="347" spans="1:15">
      <c r="A347">
        <v>18</v>
      </c>
      <c r="B347">
        <v>1</v>
      </c>
      <c r="C347" t="s">
        <v>2388</v>
      </c>
      <c r="D347">
        <v>9</v>
      </c>
      <c r="E347">
        <v>0</v>
      </c>
      <c r="F347">
        <v>0</v>
      </c>
      <c r="G347" t="s">
        <v>2512</v>
      </c>
      <c r="H347" t="s">
        <v>273</v>
      </c>
      <c r="I347">
        <v>1</v>
      </c>
      <c r="J347" t="s">
        <v>544</v>
      </c>
      <c r="K347">
        <v>51</v>
      </c>
      <c r="L347">
        <v>1</v>
      </c>
      <c r="M347" t="s">
        <v>3106</v>
      </c>
      <c r="N347" t="s">
        <v>3207</v>
      </c>
      <c r="O347" t="s">
        <v>3208</v>
      </c>
    </row>
    <row r="348" spans="1:15">
      <c r="A348">
        <v>18</v>
      </c>
      <c r="B348">
        <v>4</v>
      </c>
      <c r="C348" t="s">
        <v>2388</v>
      </c>
      <c r="D348">
        <v>10</v>
      </c>
      <c r="E348">
        <v>0</v>
      </c>
      <c r="F348">
        <v>0</v>
      </c>
      <c r="G348" t="s">
        <v>2713</v>
      </c>
      <c r="H348" t="s">
        <v>273</v>
      </c>
      <c r="I348">
        <v>1</v>
      </c>
      <c r="J348" t="s">
        <v>544</v>
      </c>
      <c r="K348">
        <v>49</v>
      </c>
      <c r="L348">
        <v>1</v>
      </c>
      <c r="M348" t="s">
        <v>3209</v>
      </c>
      <c r="N348" t="s">
        <v>3210</v>
      </c>
      <c r="O348" t="s">
        <v>3211</v>
      </c>
    </row>
    <row r="349" spans="1:15">
      <c r="A349">
        <v>18</v>
      </c>
      <c r="B349">
        <v>3</v>
      </c>
      <c r="C349" t="s">
        <v>2392</v>
      </c>
      <c r="D349">
        <v>11</v>
      </c>
      <c r="E349">
        <v>0</v>
      </c>
      <c r="F349">
        <v>0</v>
      </c>
      <c r="G349" t="s">
        <v>2393</v>
      </c>
      <c r="H349" t="s">
        <v>273</v>
      </c>
      <c r="I349">
        <v>5</v>
      </c>
      <c r="J349" t="s">
        <v>544</v>
      </c>
      <c r="K349">
        <v>49</v>
      </c>
      <c r="L349">
        <v>1</v>
      </c>
      <c r="M349" t="s">
        <v>3212</v>
      </c>
      <c r="N349" t="s">
        <v>3213</v>
      </c>
      <c r="O349" t="s">
        <v>3214</v>
      </c>
    </row>
    <row r="350" spans="1:15">
      <c r="A350">
        <v>18</v>
      </c>
      <c r="B350">
        <v>1</v>
      </c>
      <c r="C350" t="s">
        <v>2392</v>
      </c>
      <c r="D350">
        <v>12</v>
      </c>
      <c r="E350">
        <v>0</v>
      </c>
      <c r="F350">
        <v>0</v>
      </c>
      <c r="G350" t="s">
        <v>2436</v>
      </c>
      <c r="H350" t="s">
        <v>273</v>
      </c>
      <c r="I350">
        <v>4</v>
      </c>
      <c r="J350" t="s">
        <v>544</v>
      </c>
      <c r="K350">
        <v>50</v>
      </c>
      <c r="L350">
        <v>1</v>
      </c>
      <c r="M350" t="s">
        <v>3215</v>
      </c>
      <c r="N350" t="s">
        <v>3216</v>
      </c>
      <c r="O350" t="s">
        <v>3217</v>
      </c>
    </row>
    <row r="351" spans="1:15">
      <c r="A351">
        <v>18</v>
      </c>
      <c r="B351">
        <v>5</v>
      </c>
      <c r="C351" t="s">
        <v>2392</v>
      </c>
      <c r="D351">
        <v>13</v>
      </c>
      <c r="E351">
        <v>0</v>
      </c>
      <c r="F351">
        <v>0</v>
      </c>
      <c r="G351" t="s">
        <v>2521</v>
      </c>
      <c r="H351" t="s">
        <v>273</v>
      </c>
      <c r="I351">
        <v>4</v>
      </c>
      <c r="J351" t="s">
        <v>544</v>
      </c>
      <c r="K351">
        <v>51</v>
      </c>
      <c r="L351">
        <v>1</v>
      </c>
      <c r="M351" t="s">
        <v>3218</v>
      </c>
      <c r="N351" t="s">
        <v>2396</v>
      </c>
      <c r="O351" t="s">
        <v>3219</v>
      </c>
    </row>
    <row r="352" spans="1:15">
      <c r="A352">
        <v>18</v>
      </c>
      <c r="B352">
        <v>1</v>
      </c>
      <c r="C352" t="s">
        <v>2392</v>
      </c>
      <c r="D352">
        <v>14</v>
      </c>
      <c r="E352">
        <v>0</v>
      </c>
      <c r="F352">
        <v>0</v>
      </c>
      <c r="G352" t="s">
        <v>2610</v>
      </c>
      <c r="H352" t="s">
        <v>273</v>
      </c>
      <c r="I352">
        <v>1</v>
      </c>
      <c r="J352" t="s">
        <v>544</v>
      </c>
      <c r="K352">
        <v>49</v>
      </c>
      <c r="L352">
        <v>1</v>
      </c>
      <c r="M352" t="s">
        <v>2382</v>
      </c>
      <c r="N352" t="s">
        <v>2717</v>
      </c>
      <c r="O352" t="s">
        <v>3220</v>
      </c>
    </row>
    <row r="353" spans="1:15">
      <c r="A353">
        <v>18</v>
      </c>
      <c r="B353">
        <v>1</v>
      </c>
      <c r="C353" t="s">
        <v>740</v>
      </c>
      <c r="D353">
        <v>15</v>
      </c>
      <c r="E353">
        <v>0</v>
      </c>
      <c r="F353">
        <v>301</v>
      </c>
      <c r="H353" t="s">
        <v>273</v>
      </c>
      <c r="I353">
        <v>1</v>
      </c>
      <c r="J353" t="s">
        <v>544</v>
      </c>
      <c r="K353">
        <v>2</v>
      </c>
      <c r="L353">
        <v>250</v>
      </c>
      <c r="M353" t="s">
        <v>3221</v>
      </c>
      <c r="N353" t="s">
        <v>3222</v>
      </c>
      <c r="O353" t="s">
        <v>3223</v>
      </c>
    </row>
    <row r="354" spans="1:15">
      <c r="A354">
        <v>18</v>
      </c>
      <c r="B354">
        <v>1</v>
      </c>
      <c r="C354" t="s">
        <v>740</v>
      </c>
      <c r="D354">
        <v>16</v>
      </c>
      <c r="E354">
        <v>0</v>
      </c>
      <c r="F354">
        <v>302</v>
      </c>
      <c r="H354" t="s">
        <v>273</v>
      </c>
      <c r="I354">
        <v>1</v>
      </c>
      <c r="J354" t="s">
        <v>544</v>
      </c>
      <c r="K354">
        <v>2</v>
      </c>
      <c r="L354">
        <v>250</v>
      </c>
      <c r="M354" t="s">
        <v>3224</v>
      </c>
      <c r="N354" t="s">
        <v>3225</v>
      </c>
      <c r="O354" t="s">
        <v>3223</v>
      </c>
    </row>
    <row r="355" spans="1:15">
      <c r="A355">
        <v>18</v>
      </c>
      <c r="B355">
        <v>2</v>
      </c>
      <c r="C355" t="s">
        <v>740</v>
      </c>
      <c r="D355">
        <v>17</v>
      </c>
      <c r="E355">
        <v>0</v>
      </c>
      <c r="F355">
        <v>303</v>
      </c>
      <c r="H355" t="s">
        <v>273</v>
      </c>
      <c r="I355">
        <v>1</v>
      </c>
      <c r="J355" t="s">
        <v>544</v>
      </c>
      <c r="K355">
        <v>2</v>
      </c>
      <c r="L355">
        <v>250</v>
      </c>
      <c r="M355" t="s">
        <v>3226</v>
      </c>
      <c r="N355" t="s">
        <v>3227</v>
      </c>
      <c r="O355" t="s">
        <v>3223</v>
      </c>
    </row>
    <row r="356" spans="1:15">
      <c r="A356">
        <v>18</v>
      </c>
      <c r="B356">
        <v>3</v>
      </c>
      <c r="C356" t="s">
        <v>740</v>
      </c>
      <c r="D356">
        <v>18</v>
      </c>
      <c r="E356">
        <v>0</v>
      </c>
      <c r="F356">
        <v>304</v>
      </c>
      <c r="H356" t="s">
        <v>273</v>
      </c>
      <c r="I356">
        <v>1</v>
      </c>
      <c r="J356" t="s">
        <v>544</v>
      </c>
      <c r="K356">
        <v>2</v>
      </c>
      <c r="L356">
        <v>250</v>
      </c>
      <c r="M356" t="s">
        <v>3228</v>
      </c>
      <c r="N356" t="s">
        <v>3229</v>
      </c>
      <c r="O356" t="s">
        <v>3223</v>
      </c>
    </row>
    <row r="357" spans="1:15">
      <c r="A357">
        <v>18</v>
      </c>
      <c r="B357">
        <v>4</v>
      </c>
      <c r="C357" t="s">
        <v>740</v>
      </c>
      <c r="D357">
        <v>19</v>
      </c>
      <c r="E357">
        <v>0</v>
      </c>
      <c r="F357">
        <v>305</v>
      </c>
      <c r="H357" t="s">
        <v>273</v>
      </c>
      <c r="I357">
        <v>1</v>
      </c>
      <c r="J357" t="s">
        <v>544</v>
      </c>
      <c r="K357">
        <v>2</v>
      </c>
      <c r="L357">
        <v>250</v>
      </c>
      <c r="M357" t="s">
        <v>3230</v>
      </c>
      <c r="N357" t="s">
        <v>3231</v>
      </c>
      <c r="O357" t="s">
        <v>3223</v>
      </c>
    </row>
    <row r="358" spans="1:15">
      <c r="A358">
        <v>18</v>
      </c>
      <c r="B358">
        <v>5</v>
      </c>
      <c r="C358" t="s">
        <v>740</v>
      </c>
      <c r="D358">
        <v>20</v>
      </c>
      <c r="E358">
        <v>0</v>
      </c>
      <c r="F358">
        <v>306</v>
      </c>
      <c r="H358" t="s">
        <v>273</v>
      </c>
      <c r="I358">
        <v>1</v>
      </c>
      <c r="J358" t="s">
        <v>544</v>
      </c>
      <c r="K358">
        <v>2</v>
      </c>
      <c r="L358">
        <v>250</v>
      </c>
      <c r="M358" t="s">
        <v>3232</v>
      </c>
      <c r="N358" t="s">
        <v>3233</v>
      </c>
      <c r="O358" t="s">
        <v>3223</v>
      </c>
    </row>
    <row r="359" spans="1:15">
      <c r="A359">
        <v>18</v>
      </c>
      <c r="B359">
        <v>6</v>
      </c>
      <c r="C359" t="s">
        <v>740</v>
      </c>
      <c r="D359">
        <v>21</v>
      </c>
      <c r="E359">
        <v>0</v>
      </c>
      <c r="F359">
        <v>307</v>
      </c>
      <c r="H359" t="s">
        <v>273</v>
      </c>
      <c r="I359">
        <v>1</v>
      </c>
      <c r="J359" t="s">
        <v>544</v>
      </c>
      <c r="K359">
        <v>2</v>
      </c>
      <c r="L359">
        <v>250</v>
      </c>
      <c r="M359" t="s">
        <v>3234</v>
      </c>
      <c r="N359" t="s">
        <v>3235</v>
      </c>
      <c r="O359" t="s">
        <v>3223</v>
      </c>
    </row>
    <row r="360" spans="1:15">
      <c r="A360">
        <v>18</v>
      </c>
      <c r="B360">
        <v>7</v>
      </c>
      <c r="C360" t="s">
        <v>740</v>
      </c>
      <c r="D360">
        <v>22</v>
      </c>
      <c r="E360">
        <v>0</v>
      </c>
      <c r="F360">
        <v>308</v>
      </c>
      <c r="H360" t="s">
        <v>273</v>
      </c>
      <c r="I360">
        <v>1</v>
      </c>
      <c r="J360" t="s">
        <v>544</v>
      </c>
      <c r="K360">
        <v>2</v>
      </c>
      <c r="L360">
        <v>250</v>
      </c>
      <c r="M360" t="s">
        <v>3236</v>
      </c>
      <c r="N360" t="s">
        <v>3237</v>
      </c>
      <c r="O360" t="s">
        <v>3223</v>
      </c>
    </row>
    <row r="361" spans="1:15">
      <c r="A361">
        <v>18</v>
      </c>
      <c r="B361">
        <v>8</v>
      </c>
      <c r="C361" t="s">
        <v>740</v>
      </c>
      <c r="D361">
        <v>23</v>
      </c>
      <c r="E361">
        <v>0</v>
      </c>
      <c r="F361">
        <v>309</v>
      </c>
      <c r="H361" t="s">
        <v>273</v>
      </c>
      <c r="I361">
        <v>1</v>
      </c>
      <c r="J361" t="s">
        <v>544</v>
      </c>
      <c r="K361">
        <v>2</v>
      </c>
      <c r="L361">
        <v>250</v>
      </c>
      <c r="M361" t="s">
        <v>2547</v>
      </c>
      <c r="N361" t="s">
        <v>3238</v>
      </c>
      <c r="O361" t="s">
        <v>3223</v>
      </c>
    </row>
    <row r="362" spans="1:15">
      <c r="A362">
        <v>18</v>
      </c>
      <c r="B362">
        <v>9</v>
      </c>
      <c r="C362" t="s">
        <v>740</v>
      </c>
      <c r="D362">
        <v>24</v>
      </c>
      <c r="E362">
        <v>0</v>
      </c>
      <c r="F362">
        <v>310</v>
      </c>
      <c r="H362" t="s">
        <v>273</v>
      </c>
      <c r="I362">
        <v>1</v>
      </c>
      <c r="J362" t="s">
        <v>518</v>
      </c>
      <c r="K362">
        <v>0</v>
      </c>
      <c r="L362">
        <v>100</v>
      </c>
      <c r="M362" t="s">
        <v>3239</v>
      </c>
      <c r="N362" t="s">
        <v>3240</v>
      </c>
      <c r="O362" t="s">
        <v>3223</v>
      </c>
    </row>
    <row r="363" spans="1:15">
      <c r="A363">
        <v>18</v>
      </c>
      <c r="B363">
        <v>10</v>
      </c>
      <c r="C363" t="s">
        <v>2987</v>
      </c>
      <c r="D363">
        <v>25</v>
      </c>
      <c r="E363">
        <v>0</v>
      </c>
      <c r="F363">
        <v>0</v>
      </c>
      <c r="H363" t="s">
        <v>273</v>
      </c>
      <c r="I363">
        <v>900</v>
      </c>
      <c r="J363" t="s">
        <v>544</v>
      </c>
      <c r="K363">
        <v>27</v>
      </c>
      <c r="L363">
        <v>9</v>
      </c>
      <c r="M363" t="s">
        <v>2988</v>
      </c>
      <c r="N363" t="s">
        <v>2419</v>
      </c>
      <c r="O363" t="s">
        <v>3241</v>
      </c>
    </row>
    <row r="364" spans="1:15">
      <c r="A364">
        <v>19</v>
      </c>
      <c r="B364">
        <v>1</v>
      </c>
      <c r="C364" t="s">
        <v>2381</v>
      </c>
      <c r="D364">
        <v>1</v>
      </c>
      <c r="E364">
        <v>1</v>
      </c>
      <c r="F364">
        <v>0</v>
      </c>
      <c r="H364" t="s">
        <v>273</v>
      </c>
      <c r="I364">
        <v>1</v>
      </c>
      <c r="J364" t="s">
        <v>544</v>
      </c>
      <c r="K364">
        <v>26</v>
      </c>
      <c r="L364">
        <v>19</v>
      </c>
      <c r="M364" t="s">
        <v>2382</v>
      </c>
      <c r="N364" t="s">
        <v>3242</v>
      </c>
      <c r="O364" t="s">
        <v>3243</v>
      </c>
    </row>
    <row r="365" spans="1:15">
      <c r="A365">
        <v>19</v>
      </c>
      <c r="B365">
        <v>1</v>
      </c>
      <c r="C365" t="s">
        <v>2381</v>
      </c>
      <c r="D365">
        <v>2</v>
      </c>
      <c r="E365">
        <v>2</v>
      </c>
      <c r="F365">
        <v>0</v>
      </c>
      <c r="H365" t="s">
        <v>273</v>
      </c>
      <c r="I365">
        <v>1</v>
      </c>
      <c r="J365" t="s">
        <v>544</v>
      </c>
      <c r="K365">
        <v>26</v>
      </c>
      <c r="L365">
        <v>19</v>
      </c>
      <c r="M365" t="s">
        <v>2382</v>
      </c>
      <c r="N365" t="s">
        <v>3244</v>
      </c>
      <c r="O365" t="s">
        <v>3245</v>
      </c>
    </row>
    <row r="366" spans="1:15">
      <c r="A366">
        <v>19</v>
      </c>
      <c r="B366">
        <v>3</v>
      </c>
      <c r="C366" t="s">
        <v>2381</v>
      </c>
      <c r="D366">
        <v>3</v>
      </c>
      <c r="E366">
        <v>3</v>
      </c>
      <c r="F366">
        <v>0</v>
      </c>
      <c r="H366" t="s">
        <v>273</v>
      </c>
      <c r="I366">
        <v>1</v>
      </c>
      <c r="J366" t="s">
        <v>544</v>
      </c>
      <c r="K366">
        <v>26</v>
      </c>
      <c r="L366">
        <v>19</v>
      </c>
      <c r="M366" t="s">
        <v>2382</v>
      </c>
      <c r="N366" t="s">
        <v>3246</v>
      </c>
      <c r="O366" t="s">
        <v>3247</v>
      </c>
    </row>
    <row r="367" spans="1:15">
      <c r="A367">
        <v>19</v>
      </c>
      <c r="B367">
        <v>5</v>
      </c>
      <c r="C367" t="s">
        <v>2381</v>
      </c>
      <c r="D367">
        <v>4</v>
      </c>
      <c r="E367">
        <v>4</v>
      </c>
      <c r="F367">
        <v>0</v>
      </c>
      <c r="H367" t="s">
        <v>273</v>
      </c>
      <c r="I367">
        <v>1</v>
      </c>
      <c r="J367" t="s">
        <v>544</v>
      </c>
      <c r="K367">
        <v>26</v>
      </c>
      <c r="L367">
        <v>19</v>
      </c>
      <c r="M367" t="s">
        <v>2382</v>
      </c>
      <c r="N367" t="s">
        <v>3248</v>
      </c>
      <c r="O367" t="s">
        <v>3249</v>
      </c>
    </row>
    <row r="368" spans="1:15">
      <c r="A368">
        <v>19</v>
      </c>
      <c r="B368">
        <v>5</v>
      </c>
      <c r="C368" t="s">
        <v>2381</v>
      </c>
      <c r="D368">
        <v>5</v>
      </c>
      <c r="E368">
        <v>5</v>
      </c>
      <c r="F368">
        <v>0</v>
      </c>
      <c r="H368" t="s">
        <v>273</v>
      </c>
      <c r="I368">
        <v>1</v>
      </c>
      <c r="J368" t="s">
        <v>544</v>
      </c>
      <c r="K368">
        <v>26</v>
      </c>
      <c r="L368">
        <v>19</v>
      </c>
      <c r="M368" t="s">
        <v>2382</v>
      </c>
      <c r="N368" t="s">
        <v>3250</v>
      </c>
      <c r="O368" t="s">
        <v>3251</v>
      </c>
    </row>
    <row r="369" spans="1:15">
      <c r="A369">
        <v>19</v>
      </c>
      <c r="B369">
        <v>6</v>
      </c>
      <c r="C369" t="s">
        <v>2381</v>
      </c>
      <c r="D369">
        <v>6</v>
      </c>
      <c r="E369">
        <v>6</v>
      </c>
      <c r="F369">
        <v>0</v>
      </c>
      <c r="H369" t="s">
        <v>273</v>
      </c>
      <c r="I369">
        <v>1</v>
      </c>
      <c r="J369" t="s">
        <v>544</v>
      </c>
      <c r="K369">
        <v>26</v>
      </c>
      <c r="L369">
        <v>19</v>
      </c>
      <c r="M369" t="s">
        <v>2382</v>
      </c>
      <c r="N369" t="s">
        <v>3252</v>
      </c>
      <c r="O369" t="s">
        <v>3253</v>
      </c>
    </row>
    <row r="370" spans="1:15">
      <c r="A370">
        <v>19</v>
      </c>
      <c r="B370">
        <v>1</v>
      </c>
      <c r="C370" t="s">
        <v>2392</v>
      </c>
      <c r="D370">
        <v>7</v>
      </c>
      <c r="E370">
        <v>0</v>
      </c>
      <c r="F370">
        <v>0</v>
      </c>
      <c r="G370" t="s">
        <v>2393</v>
      </c>
      <c r="H370" t="s">
        <v>273</v>
      </c>
      <c r="I370">
        <v>10</v>
      </c>
      <c r="J370" t="s">
        <v>544</v>
      </c>
      <c r="K370">
        <v>49</v>
      </c>
      <c r="L370">
        <v>1</v>
      </c>
      <c r="M370" t="s">
        <v>3254</v>
      </c>
      <c r="N370" t="s">
        <v>3255</v>
      </c>
      <c r="O370" t="s">
        <v>3256</v>
      </c>
    </row>
    <row r="371" spans="1:15">
      <c r="A371">
        <v>19</v>
      </c>
      <c r="B371">
        <v>1</v>
      </c>
      <c r="C371" t="s">
        <v>2392</v>
      </c>
      <c r="D371">
        <v>8</v>
      </c>
      <c r="E371">
        <v>0</v>
      </c>
      <c r="F371">
        <v>0</v>
      </c>
      <c r="G371" t="s">
        <v>2436</v>
      </c>
      <c r="H371" t="s">
        <v>273</v>
      </c>
      <c r="I371">
        <v>5</v>
      </c>
      <c r="J371" t="s">
        <v>544</v>
      </c>
      <c r="K371">
        <v>50</v>
      </c>
      <c r="L371">
        <v>1</v>
      </c>
      <c r="M371" t="s">
        <v>3257</v>
      </c>
      <c r="N371" t="s">
        <v>3258</v>
      </c>
      <c r="O371" t="s">
        <v>3259</v>
      </c>
    </row>
    <row r="372" spans="1:15">
      <c r="A372">
        <v>19</v>
      </c>
      <c r="B372">
        <v>1</v>
      </c>
      <c r="C372" t="s">
        <v>2392</v>
      </c>
      <c r="D372">
        <v>9</v>
      </c>
      <c r="E372">
        <v>0</v>
      </c>
      <c r="F372">
        <v>0</v>
      </c>
      <c r="G372" t="s">
        <v>2521</v>
      </c>
      <c r="H372" t="s">
        <v>273</v>
      </c>
      <c r="I372">
        <v>6</v>
      </c>
      <c r="J372" t="s">
        <v>544</v>
      </c>
      <c r="K372">
        <v>51</v>
      </c>
      <c r="L372">
        <v>1</v>
      </c>
      <c r="M372" t="s">
        <v>3260</v>
      </c>
      <c r="N372" t="s">
        <v>3261</v>
      </c>
      <c r="O372" t="s">
        <v>3262</v>
      </c>
    </row>
    <row r="373" spans="1:15">
      <c r="A373">
        <v>19</v>
      </c>
      <c r="B373">
        <v>1</v>
      </c>
      <c r="C373" t="s">
        <v>2392</v>
      </c>
      <c r="D373">
        <v>10</v>
      </c>
      <c r="E373">
        <v>0</v>
      </c>
      <c r="F373">
        <v>0</v>
      </c>
      <c r="G373" t="s">
        <v>2610</v>
      </c>
      <c r="H373" t="s">
        <v>273</v>
      </c>
      <c r="I373">
        <v>11</v>
      </c>
      <c r="J373" t="s">
        <v>544</v>
      </c>
      <c r="K373">
        <v>49</v>
      </c>
      <c r="L373">
        <v>1</v>
      </c>
      <c r="M373" t="s">
        <v>3263</v>
      </c>
      <c r="N373" t="s">
        <v>3264</v>
      </c>
      <c r="O373" t="s">
        <v>3265</v>
      </c>
    </row>
    <row r="374" spans="1:15">
      <c r="A374">
        <v>19</v>
      </c>
      <c r="B374">
        <v>4</v>
      </c>
      <c r="C374" t="s">
        <v>2392</v>
      </c>
      <c r="D374">
        <v>11</v>
      </c>
      <c r="E374">
        <v>0</v>
      </c>
      <c r="F374">
        <v>0</v>
      </c>
      <c r="G374" t="s">
        <v>2614</v>
      </c>
      <c r="H374" t="s">
        <v>273</v>
      </c>
      <c r="I374">
        <v>5</v>
      </c>
      <c r="J374" t="s">
        <v>544</v>
      </c>
      <c r="K374">
        <v>50</v>
      </c>
      <c r="L374">
        <v>1</v>
      </c>
      <c r="M374" t="s">
        <v>3266</v>
      </c>
      <c r="N374" t="s">
        <v>3267</v>
      </c>
      <c r="O374" t="s">
        <v>3268</v>
      </c>
    </row>
    <row r="375" spans="1:15">
      <c r="A375">
        <v>19</v>
      </c>
      <c r="B375">
        <v>1</v>
      </c>
      <c r="C375" t="s">
        <v>2392</v>
      </c>
      <c r="D375">
        <v>12</v>
      </c>
      <c r="E375">
        <v>0</v>
      </c>
      <c r="F375">
        <v>0</v>
      </c>
      <c r="G375" t="s">
        <v>2618</v>
      </c>
      <c r="H375" t="s">
        <v>273</v>
      </c>
      <c r="I375">
        <v>1</v>
      </c>
      <c r="J375" t="s">
        <v>544</v>
      </c>
      <c r="K375">
        <v>51</v>
      </c>
      <c r="L375">
        <v>1</v>
      </c>
      <c r="M375" t="s">
        <v>2382</v>
      </c>
      <c r="N375" t="s">
        <v>3269</v>
      </c>
      <c r="O375" t="s">
        <v>3270</v>
      </c>
    </row>
    <row r="376" spans="1:15">
      <c r="A376">
        <v>19</v>
      </c>
      <c r="B376">
        <v>1</v>
      </c>
      <c r="C376" t="s">
        <v>740</v>
      </c>
      <c r="D376">
        <v>13</v>
      </c>
      <c r="E376">
        <v>0</v>
      </c>
      <c r="F376">
        <v>62</v>
      </c>
      <c r="H376" t="s">
        <v>273</v>
      </c>
      <c r="I376">
        <v>1</v>
      </c>
      <c r="J376" t="s">
        <v>544</v>
      </c>
      <c r="K376">
        <v>3</v>
      </c>
      <c r="L376">
        <v>3</v>
      </c>
      <c r="M376" t="s">
        <v>3090</v>
      </c>
      <c r="N376" t="s">
        <v>3271</v>
      </c>
      <c r="O376" t="s">
        <v>3272</v>
      </c>
    </row>
    <row r="377" spans="1:15">
      <c r="A377">
        <v>19</v>
      </c>
      <c r="B377">
        <v>1</v>
      </c>
      <c r="C377" t="s">
        <v>740</v>
      </c>
      <c r="D377">
        <v>14</v>
      </c>
      <c r="E377">
        <v>0</v>
      </c>
      <c r="F377">
        <v>61</v>
      </c>
      <c r="H377" t="s">
        <v>273</v>
      </c>
      <c r="I377">
        <v>1</v>
      </c>
      <c r="J377" t="s">
        <v>544</v>
      </c>
      <c r="K377">
        <v>3</v>
      </c>
      <c r="L377">
        <v>3</v>
      </c>
      <c r="M377" t="s">
        <v>3029</v>
      </c>
      <c r="N377" t="s">
        <v>3273</v>
      </c>
      <c r="O377" t="s">
        <v>3274</v>
      </c>
    </row>
    <row r="378" spans="1:15">
      <c r="A378">
        <v>19</v>
      </c>
      <c r="B378">
        <v>2</v>
      </c>
      <c r="C378" t="s">
        <v>740</v>
      </c>
      <c r="D378">
        <v>15</v>
      </c>
      <c r="E378">
        <v>0</v>
      </c>
      <c r="F378">
        <v>311</v>
      </c>
      <c r="H378" t="s">
        <v>273</v>
      </c>
      <c r="I378">
        <v>1</v>
      </c>
      <c r="J378" t="s">
        <v>544</v>
      </c>
      <c r="K378">
        <v>3</v>
      </c>
      <c r="L378">
        <v>3</v>
      </c>
      <c r="M378" t="s">
        <v>3275</v>
      </c>
      <c r="N378" t="s">
        <v>3276</v>
      </c>
      <c r="O378" t="s">
        <v>3223</v>
      </c>
    </row>
    <row r="379" spans="1:15">
      <c r="A379">
        <v>19</v>
      </c>
      <c r="B379">
        <v>3</v>
      </c>
      <c r="C379" t="s">
        <v>740</v>
      </c>
      <c r="D379">
        <v>16</v>
      </c>
      <c r="E379">
        <v>0</v>
      </c>
      <c r="F379">
        <v>59</v>
      </c>
      <c r="H379" t="s">
        <v>273</v>
      </c>
      <c r="I379">
        <v>1</v>
      </c>
      <c r="J379" t="s">
        <v>544</v>
      </c>
      <c r="K379">
        <v>3</v>
      </c>
      <c r="L379">
        <v>3</v>
      </c>
      <c r="M379" t="s">
        <v>3277</v>
      </c>
      <c r="N379" t="s">
        <v>3278</v>
      </c>
      <c r="O379" t="s">
        <v>3279</v>
      </c>
    </row>
    <row r="380" spans="1:15">
      <c r="A380">
        <v>19</v>
      </c>
      <c r="B380">
        <v>4</v>
      </c>
      <c r="C380" t="s">
        <v>740</v>
      </c>
      <c r="D380">
        <v>17</v>
      </c>
      <c r="E380">
        <v>0</v>
      </c>
      <c r="F380">
        <v>94</v>
      </c>
      <c r="H380" t="s">
        <v>273</v>
      </c>
      <c r="I380">
        <v>1</v>
      </c>
      <c r="J380" t="s">
        <v>544</v>
      </c>
      <c r="K380">
        <v>3</v>
      </c>
      <c r="L380">
        <v>3</v>
      </c>
      <c r="M380" t="s">
        <v>3280</v>
      </c>
      <c r="N380" t="s">
        <v>3281</v>
      </c>
      <c r="O380" t="s">
        <v>3282</v>
      </c>
    </row>
    <row r="381" spans="1:15">
      <c r="A381">
        <v>19</v>
      </c>
      <c r="B381">
        <v>5</v>
      </c>
      <c r="C381" t="s">
        <v>740</v>
      </c>
      <c r="D381">
        <v>18</v>
      </c>
      <c r="E381">
        <v>0</v>
      </c>
      <c r="F381">
        <v>312</v>
      </c>
      <c r="H381" t="s">
        <v>273</v>
      </c>
      <c r="I381">
        <v>1</v>
      </c>
      <c r="J381" t="s">
        <v>544</v>
      </c>
      <c r="K381">
        <v>3</v>
      </c>
      <c r="L381">
        <v>3</v>
      </c>
      <c r="M381" t="s">
        <v>3283</v>
      </c>
      <c r="N381" t="s">
        <v>3284</v>
      </c>
      <c r="O381" t="s">
        <v>3223</v>
      </c>
    </row>
    <row r="382" spans="1:15">
      <c r="A382">
        <v>19</v>
      </c>
      <c r="B382">
        <v>6</v>
      </c>
      <c r="C382" t="s">
        <v>740</v>
      </c>
      <c r="D382">
        <v>19</v>
      </c>
      <c r="E382">
        <v>0</v>
      </c>
      <c r="F382">
        <v>313</v>
      </c>
      <c r="H382" t="s">
        <v>273</v>
      </c>
      <c r="I382">
        <v>1</v>
      </c>
      <c r="J382" t="s">
        <v>544</v>
      </c>
      <c r="K382">
        <v>3</v>
      </c>
      <c r="L382">
        <v>3</v>
      </c>
      <c r="M382" t="s">
        <v>3285</v>
      </c>
      <c r="N382" t="s">
        <v>3286</v>
      </c>
      <c r="O382" t="s">
        <v>3223</v>
      </c>
    </row>
    <row r="383" spans="1:15">
      <c r="A383">
        <v>19</v>
      </c>
      <c r="B383">
        <v>7</v>
      </c>
      <c r="C383" t="s">
        <v>740</v>
      </c>
      <c r="D383">
        <v>20</v>
      </c>
      <c r="E383">
        <v>0</v>
      </c>
      <c r="F383">
        <v>70</v>
      </c>
      <c r="H383" t="s">
        <v>273</v>
      </c>
      <c r="I383">
        <v>1</v>
      </c>
      <c r="J383" t="s">
        <v>544</v>
      </c>
      <c r="K383">
        <v>3</v>
      </c>
      <c r="L383">
        <v>3</v>
      </c>
      <c r="M383" t="s">
        <v>3287</v>
      </c>
      <c r="N383" t="s">
        <v>3288</v>
      </c>
      <c r="O383" t="s">
        <v>3289</v>
      </c>
    </row>
    <row r="384" spans="1:15">
      <c r="A384">
        <v>19</v>
      </c>
      <c r="B384">
        <v>8</v>
      </c>
      <c r="C384" t="s">
        <v>740</v>
      </c>
      <c r="D384">
        <v>21</v>
      </c>
      <c r="E384">
        <v>0</v>
      </c>
      <c r="F384">
        <v>93</v>
      </c>
      <c r="H384" t="s">
        <v>273</v>
      </c>
      <c r="I384">
        <v>1</v>
      </c>
      <c r="J384" t="s">
        <v>544</v>
      </c>
      <c r="K384">
        <v>3</v>
      </c>
      <c r="L384">
        <v>3</v>
      </c>
      <c r="M384" t="s">
        <v>3290</v>
      </c>
      <c r="N384" t="s">
        <v>3291</v>
      </c>
      <c r="O384" t="s">
        <v>3292</v>
      </c>
    </row>
    <row r="385" spans="1:15">
      <c r="A385">
        <v>19</v>
      </c>
      <c r="B385">
        <v>9</v>
      </c>
      <c r="C385" t="s">
        <v>740</v>
      </c>
      <c r="D385">
        <v>22</v>
      </c>
      <c r="E385">
        <v>0</v>
      </c>
      <c r="F385">
        <v>80</v>
      </c>
      <c r="H385" t="s">
        <v>273</v>
      </c>
      <c r="I385">
        <v>1</v>
      </c>
      <c r="J385" t="s">
        <v>518</v>
      </c>
      <c r="K385">
        <v>0</v>
      </c>
      <c r="L385">
        <v>100</v>
      </c>
      <c r="M385" t="s">
        <v>3293</v>
      </c>
      <c r="N385" t="s">
        <v>3294</v>
      </c>
      <c r="O385" t="s">
        <v>3295</v>
      </c>
    </row>
    <row r="386" spans="1:15">
      <c r="A386">
        <v>19</v>
      </c>
      <c r="B386">
        <v>10</v>
      </c>
      <c r="C386" t="s">
        <v>2417</v>
      </c>
      <c r="D386">
        <v>23</v>
      </c>
      <c r="E386">
        <v>0</v>
      </c>
      <c r="F386">
        <v>0</v>
      </c>
      <c r="H386" t="s">
        <v>273</v>
      </c>
      <c r="I386">
        <v>600</v>
      </c>
      <c r="J386" t="s">
        <v>544</v>
      </c>
      <c r="K386">
        <v>27</v>
      </c>
      <c r="L386">
        <v>10</v>
      </c>
      <c r="M386" t="s">
        <v>2418</v>
      </c>
      <c r="N386" t="s">
        <v>2419</v>
      </c>
      <c r="O386" t="s">
        <v>3296</v>
      </c>
    </row>
    <row r="387" spans="1:15">
      <c r="A387">
        <v>20</v>
      </c>
      <c r="B387">
        <v>3</v>
      </c>
      <c r="C387" t="s">
        <v>2381</v>
      </c>
      <c r="D387">
        <v>1</v>
      </c>
      <c r="E387">
        <v>1</v>
      </c>
      <c r="F387">
        <v>0</v>
      </c>
      <c r="H387" t="s">
        <v>273</v>
      </c>
      <c r="I387">
        <v>1</v>
      </c>
      <c r="J387" t="s">
        <v>544</v>
      </c>
      <c r="K387">
        <v>26</v>
      </c>
      <c r="L387">
        <v>20</v>
      </c>
      <c r="M387" t="s">
        <v>2382</v>
      </c>
      <c r="N387" t="s">
        <v>3297</v>
      </c>
      <c r="O387" t="s">
        <v>3298</v>
      </c>
    </row>
    <row r="388" spans="1:15">
      <c r="A388">
        <v>20</v>
      </c>
      <c r="B388">
        <v>2</v>
      </c>
      <c r="C388" t="s">
        <v>2381</v>
      </c>
      <c r="D388">
        <v>2</v>
      </c>
      <c r="E388">
        <v>2</v>
      </c>
      <c r="F388">
        <v>0</v>
      </c>
      <c r="H388" t="s">
        <v>273</v>
      </c>
      <c r="I388">
        <v>1</v>
      </c>
      <c r="J388" t="s">
        <v>544</v>
      </c>
      <c r="K388">
        <v>26</v>
      </c>
      <c r="L388">
        <v>20</v>
      </c>
      <c r="M388" t="s">
        <v>2382</v>
      </c>
      <c r="N388" t="s">
        <v>3299</v>
      </c>
      <c r="O388" t="s">
        <v>3300</v>
      </c>
    </row>
    <row r="389" spans="1:15">
      <c r="A389">
        <v>20</v>
      </c>
      <c r="B389">
        <v>5</v>
      </c>
      <c r="C389" t="s">
        <v>2381</v>
      </c>
      <c r="D389">
        <v>3</v>
      </c>
      <c r="E389">
        <v>3</v>
      </c>
      <c r="F389">
        <v>0</v>
      </c>
      <c r="H389" t="s">
        <v>273</v>
      </c>
      <c r="I389">
        <v>1</v>
      </c>
      <c r="J389" t="s">
        <v>544</v>
      </c>
      <c r="K389">
        <v>26</v>
      </c>
      <c r="L389">
        <v>20</v>
      </c>
      <c r="M389" t="s">
        <v>2382</v>
      </c>
      <c r="N389" t="s">
        <v>3301</v>
      </c>
      <c r="O389" t="s">
        <v>3302</v>
      </c>
    </row>
    <row r="390" spans="1:15">
      <c r="A390">
        <v>20</v>
      </c>
      <c r="B390">
        <v>6</v>
      </c>
      <c r="C390" t="s">
        <v>2381</v>
      </c>
      <c r="D390">
        <v>4</v>
      </c>
      <c r="E390">
        <v>4</v>
      </c>
      <c r="F390">
        <v>0</v>
      </c>
      <c r="H390" t="s">
        <v>273</v>
      </c>
      <c r="I390">
        <v>1</v>
      </c>
      <c r="J390" t="s">
        <v>544</v>
      </c>
      <c r="K390">
        <v>26</v>
      </c>
      <c r="L390">
        <v>20</v>
      </c>
      <c r="M390" t="s">
        <v>2382</v>
      </c>
      <c r="N390" t="s">
        <v>2444</v>
      </c>
      <c r="O390" t="s">
        <v>3303</v>
      </c>
    </row>
    <row r="391" spans="1:15">
      <c r="A391">
        <v>20</v>
      </c>
      <c r="B391">
        <v>5</v>
      </c>
      <c r="C391" t="s">
        <v>2381</v>
      </c>
      <c r="D391">
        <v>5</v>
      </c>
      <c r="E391">
        <v>5</v>
      </c>
      <c r="F391">
        <v>0</v>
      </c>
      <c r="H391" t="s">
        <v>273</v>
      </c>
      <c r="I391">
        <v>1</v>
      </c>
      <c r="J391" t="s">
        <v>544</v>
      </c>
      <c r="K391">
        <v>26</v>
      </c>
      <c r="L391">
        <v>20</v>
      </c>
      <c r="M391" t="s">
        <v>2382</v>
      </c>
      <c r="N391" t="s">
        <v>3304</v>
      </c>
      <c r="O391" t="s">
        <v>3305</v>
      </c>
    </row>
    <row r="392" spans="1:15">
      <c r="A392">
        <v>20</v>
      </c>
      <c r="B392">
        <v>6</v>
      </c>
      <c r="C392" t="s">
        <v>2381</v>
      </c>
      <c r="D392">
        <v>6</v>
      </c>
      <c r="E392">
        <v>6</v>
      </c>
      <c r="F392">
        <v>0</v>
      </c>
      <c r="H392" t="s">
        <v>273</v>
      </c>
      <c r="I392">
        <v>1</v>
      </c>
      <c r="J392" t="s">
        <v>544</v>
      </c>
      <c r="K392">
        <v>27</v>
      </c>
      <c r="L392">
        <v>10</v>
      </c>
      <c r="M392" t="s">
        <v>2382</v>
      </c>
      <c r="N392" t="s">
        <v>3306</v>
      </c>
      <c r="O392" t="s">
        <v>3307</v>
      </c>
    </row>
    <row r="393" spans="1:15">
      <c r="A393">
        <v>20</v>
      </c>
      <c r="B393">
        <v>1</v>
      </c>
      <c r="C393" t="s">
        <v>2388</v>
      </c>
      <c r="D393">
        <v>7</v>
      </c>
      <c r="E393">
        <v>0</v>
      </c>
      <c r="F393">
        <v>0</v>
      </c>
      <c r="G393" t="s">
        <v>2389</v>
      </c>
      <c r="H393" t="s">
        <v>273</v>
      </c>
      <c r="I393">
        <v>1</v>
      </c>
      <c r="J393" t="s">
        <v>544</v>
      </c>
      <c r="K393">
        <v>49</v>
      </c>
      <c r="L393">
        <v>1</v>
      </c>
      <c r="M393" t="s">
        <v>3308</v>
      </c>
      <c r="N393" t="s">
        <v>3309</v>
      </c>
      <c r="O393" t="s">
        <v>3310</v>
      </c>
    </row>
    <row r="394" spans="1:15">
      <c r="A394">
        <v>20</v>
      </c>
      <c r="B394">
        <v>5</v>
      </c>
      <c r="C394" t="s">
        <v>2388</v>
      </c>
      <c r="D394">
        <v>8</v>
      </c>
      <c r="E394">
        <v>0</v>
      </c>
      <c r="F394">
        <v>0</v>
      </c>
      <c r="G394" t="s">
        <v>2430</v>
      </c>
      <c r="H394" t="s">
        <v>273</v>
      </c>
      <c r="I394">
        <v>1</v>
      </c>
      <c r="J394" t="s">
        <v>544</v>
      </c>
      <c r="K394">
        <v>50</v>
      </c>
      <c r="L394">
        <v>1</v>
      </c>
      <c r="M394" t="s">
        <v>3311</v>
      </c>
      <c r="N394" t="s">
        <v>3312</v>
      </c>
      <c r="O394" t="s">
        <v>3313</v>
      </c>
    </row>
    <row r="395" spans="1:15">
      <c r="A395">
        <v>20</v>
      </c>
      <c r="B395">
        <v>6</v>
      </c>
      <c r="C395" t="s">
        <v>2388</v>
      </c>
      <c r="D395">
        <v>9</v>
      </c>
      <c r="E395">
        <v>0</v>
      </c>
      <c r="F395">
        <v>0</v>
      </c>
      <c r="G395" t="s">
        <v>2512</v>
      </c>
      <c r="H395" t="s">
        <v>273</v>
      </c>
      <c r="I395">
        <v>1</v>
      </c>
      <c r="J395" t="s">
        <v>544</v>
      </c>
      <c r="K395">
        <v>51</v>
      </c>
      <c r="L395">
        <v>1</v>
      </c>
      <c r="M395" t="s">
        <v>3314</v>
      </c>
      <c r="N395" t="s">
        <v>3315</v>
      </c>
      <c r="O395" t="s">
        <v>3316</v>
      </c>
    </row>
    <row r="396" spans="1:15">
      <c r="A396">
        <v>20</v>
      </c>
      <c r="B396">
        <v>9</v>
      </c>
      <c r="C396" t="s">
        <v>2388</v>
      </c>
      <c r="D396">
        <v>10</v>
      </c>
      <c r="E396">
        <v>0</v>
      </c>
      <c r="F396">
        <v>0</v>
      </c>
      <c r="G396" t="s">
        <v>2713</v>
      </c>
      <c r="H396" t="s">
        <v>273</v>
      </c>
      <c r="I396">
        <v>1</v>
      </c>
      <c r="J396" t="s">
        <v>544</v>
      </c>
      <c r="K396">
        <v>51</v>
      </c>
      <c r="L396">
        <v>1</v>
      </c>
      <c r="M396" t="s">
        <v>3103</v>
      </c>
      <c r="N396" t="s">
        <v>3317</v>
      </c>
      <c r="O396" t="s">
        <v>3318</v>
      </c>
    </row>
    <row r="397" spans="1:15">
      <c r="A397">
        <v>20</v>
      </c>
      <c r="B397">
        <v>1</v>
      </c>
      <c r="C397" t="s">
        <v>2392</v>
      </c>
      <c r="D397">
        <v>11</v>
      </c>
      <c r="E397">
        <v>0</v>
      </c>
      <c r="F397">
        <v>0</v>
      </c>
      <c r="G397" t="s">
        <v>2393</v>
      </c>
      <c r="H397" t="s">
        <v>273</v>
      </c>
      <c r="I397">
        <v>4</v>
      </c>
      <c r="J397" t="s">
        <v>544</v>
      </c>
      <c r="K397">
        <v>49</v>
      </c>
      <c r="L397">
        <v>1</v>
      </c>
      <c r="M397" t="s">
        <v>3319</v>
      </c>
      <c r="N397" t="s">
        <v>3320</v>
      </c>
      <c r="O397" t="s">
        <v>3321</v>
      </c>
    </row>
    <row r="398" spans="1:15">
      <c r="A398">
        <v>20</v>
      </c>
      <c r="B398">
        <v>3</v>
      </c>
      <c r="C398" t="s">
        <v>2392</v>
      </c>
      <c r="D398">
        <v>12</v>
      </c>
      <c r="E398">
        <v>0</v>
      </c>
      <c r="F398">
        <v>0</v>
      </c>
      <c r="G398" t="s">
        <v>2436</v>
      </c>
      <c r="H398" t="s">
        <v>273</v>
      </c>
      <c r="I398">
        <v>4</v>
      </c>
      <c r="J398" t="s">
        <v>544</v>
      </c>
      <c r="K398">
        <v>50</v>
      </c>
      <c r="L398">
        <v>1</v>
      </c>
      <c r="M398" t="s">
        <v>3322</v>
      </c>
      <c r="N398" t="s">
        <v>3323</v>
      </c>
      <c r="O398" t="s">
        <v>3324</v>
      </c>
    </row>
    <row r="399" spans="1:15">
      <c r="A399">
        <v>20</v>
      </c>
      <c r="B399">
        <v>5</v>
      </c>
      <c r="C399" t="s">
        <v>2392</v>
      </c>
      <c r="D399">
        <v>13</v>
      </c>
      <c r="E399">
        <v>0</v>
      </c>
      <c r="F399">
        <v>0</v>
      </c>
      <c r="G399" t="s">
        <v>2521</v>
      </c>
      <c r="H399" t="s">
        <v>273</v>
      </c>
      <c r="I399">
        <v>5</v>
      </c>
      <c r="J399" t="s">
        <v>544</v>
      </c>
      <c r="K399">
        <v>51</v>
      </c>
      <c r="L399">
        <v>1</v>
      </c>
      <c r="M399" t="s">
        <v>3266</v>
      </c>
      <c r="N399" t="s">
        <v>3325</v>
      </c>
      <c r="O399" t="s">
        <v>3326</v>
      </c>
    </row>
    <row r="400" spans="1:15">
      <c r="A400">
        <v>20</v>
      </c>
      <c r="B400">
        <v>3</v>
      </c>
      <c r="C400" t="s">
        <v>2392</v>
      </c>
      <c r="D400">
        <v>14</v>
      </c>
      <c r="E400">
        <v>0</v>
      </c>
      <c r="F400">
        <v>0</v>
      </c>
      <c r="H400" t="s">
        <v>3327</v>
      </c>
      <c r="I400">
        <v>4</v>
      </c>
      <c r="J400" t="s">
        <v>544</v>
      </c>
      <c r="K400">
        <v>51</v>
      </c>
      <c r="L400">
        <v>1</v>
      </c>
      <c r="M400" t="s">
        <v>3328</v>
      </c>
      <c r="N400" t="s">
        <v>3329</v>
      </c>
      <c r="O400" t="s">
        <v>3330</v>
      </c>
    </row>
    <row r="401" spans="1:15">
      <c r="A401">
        <v>20</v>
      </c>
      <c r="B401">
        <v>1</v>
      </c>
      <c r="C401" t="s">
        <v>740</v>
      </c>
      <c r="D401">
        <v>15</v>
      </c>
      <c r="E401">
        <v>0</v>
      </c>
      <c r="F401">
        <v>12</v>
      </c>
      <c r="H401" t="s">
        <v>273</v>
      </c>
      <c r="I401">
        <v>1</v>
      </c>
      <c r="J401" t="s">
        <v>544</v>
      </c>
      <c r="K401">
        <v>3</v>
      </c>
      <c r="L401">
        <v>4</v>
      </c>
      <c r="M401" t="s">
        <v>3331</v>
      </c>
      <c r="N401" t="s">
        <v>3332</v>
      </c>
      <c r="O401" t="s">
        <v>3333</v>
      </c>
    </row>
    <row r="402" spans="1:15">
      <c r="A402">
        <v>20</v>
      </c>
      <c r="B402">
        <v>1</v>
      </c>
      <c r="C402" t="s">
        <v>740</v>
      </c>
      <c r="D402">
        <v>16</v>
      </c>
      <c r="E402">
        <v>0</v>
      </c>
      <c r="F402">
        <v>93</v>
      </c>
      <c r="H402" t="s">
        <v>273</v>
      </c>
      <c r="I402">
        <v>1</v>
      </c>
      <c r="J402" t="s">
        <v>544</v>
      </c>
      <c r="K402">
        <v>3</v>
      </c>
      <c r="L402">
        <v>4</v>
      </c>
      <c r="M402" t="s">
        <v>3334</v>
      </c>
      <c r="N402" t="s">
        <v>3335</v>
      </c>
      <c r="O402" t="s">
        <v>3336</v>
      </c>
    </row>
    <row r="403" spans="1:15">
      <c r="A403">
        <v>20</v>
      </c>
      <c r="B403">
        <v>2</v>
      </c>
      <c r="C403" t="s">
        <v>740</v>
      </c>
      <c r="D403">
        <v>17</v>
      </c>
      <c r="E403">
        <v>0</v>
      </c>
      <c r="F403">
        <v>62</v>
      </c>
      <c r="H403" t="s">
        <v>273</v>
      </c>
      <c r="I403">
        <v>1</v>
      </c>
      <c r="J403" t="s">
        <v>544</v>
      </c>
      <c r="K403">
        <v>3</v>
      </c>
      <c r="L403">
        <v>4</v>
      </c>
      <c r="M403" t="s">
        <v>3090</v>
      </c>
      <c r="N403" t="s">
        <v>3337</v>
      </c>
      <c r="O403" t="s">
        <v>3338</v>
      </c>
    </row>
    <row r="404" spans="1:15">
      <c r="A404">
        <v>20</v>
      </c>
      <c r="B404">
        <v>3</v>
      </c>
      <c r="C404" t="s">
        <v>740</v>
      </c>
      <c r="D404">
        <v>18</v>
      </c>
      <c r="E404">
        <v>0</v>
      </c>
      <c r="F404">
        <v>313</v>
      </c>
      <c r="H404" t="s">
        <v>273</v>
      </c>
      <c r="I404">
        <v>1</v>
      </c>
      <c r="J404" t="s">
        <v>544</v>
      </c>
      <c r="K404">
        <v>3</v>
      </c>
      <c r="L404">
        <v>4</v>
      </c>
      <c r="M404" t="s">
        <v>3285</v>
      </c>
      <c r="N404" t="s">
        <v>3286</v>
      </c>
      <c r="O404" t="s">
        <v>3339</v>
      </c>
    </row>
    <row r="405" spans="1:15">
      <c r="A405">
        <v>20</v>
      </c>
      <c r="B405">
        <v>4</v>
      </c>
      <c r="C405" t="s">
        <v>740</v>
      </c>
      <c r="D405">
        <v>19</v>
      </c>
      <c r="E405">
        <v>0</v>
      </c>
      <c r="F405">
        <v>302</v>
      </c>
      <c r="H405" t="s">
        <v>273</v>
      </c>
      <c r="I405">
        <v>1</v>
      </c>
      <c r="J405" t="s">
        <v>544</v>
      </c>
      <c r="K405">
        <v>3</v>
      </c>
      <c r="L405">
        <v>4</v>
      </c>
      <c r="M405" t="s">
        <v>3224</v>
      </c>
      <c r="N405" t="s">
        <v>3225</v>
      </c>
      <c r="O405" t="s">
        <v>3339</v>
      </c>
    </row>
    <row r="406" spans="1:15">
      <c r="A406">
        <v>20</v>
      </c>
      <c r="B406">
        <v>5</v>
      </c>
      <c r="C406" t="s">
        <v>740</v>
      </c>
      <c r="D406">
        <v>20</v>
      </c>
      <c r="E406">
        <v>0</v>
      </c>
      <c r="F406">
        <v>94</v>
      </c>
      <c r="H406" t="s">
        <v>273</v>
      </c>
      <c r="I406">
        <v>1</v>
      </c>
      <c r="J406" t="s">
        <v>544</v>
      </c>
      <c r="K406">
        <v>3</v>
      </c>
      <c r="L406">
        <v>4</v>
      </c>
      <c r="M406" t="s">
        <v>3340</v>
      </c>
      <c r="N406" t="s">
        <v>3341</v>
      </c>
      <c r="O406" t="s">
        <v>3342</v>
      </c>
    </row>
    <row r="407" spans="1:15">
      <c r="A407">
        <v>20</v>
      </c>
      <c r="B407">
        <v>6</v>
      </c>
      <c r="C407" t="s">
        <v>740</v>
      </c>
      <c r="D407">
        <v>21</v>
      </c>
      <c r="E407">
        <v>0</v>
      </c>
      <c r="F407">
        <v>56</v>
      </c>
      <c r="H407" t="s">
        <v>273</v>
      </c>
      <c r="I407">
        <v>1</v>
      </c>
      <c r="J407" t="s">
        <v>544</v>
      </c>
      <c r="K407">
        <v>3</v>
      </c>
      <c r="L407">
        <v>4</v>
      </c>
      <c r="M407" t="s">
        <v>3021</v>
      </c>
      <c r="N407" t="s">
        <v>3343</v>
      </c>
      <c r="O407" t="s">
        <v>3344</v>
      </c>
    </row>
    <row r="408" spans="1:15">
      <c r="A408">
        <v>20</v>
      </c>
      <c r="B408">
        <v>7</v>
      </c>
      <c r="C408" t="s">
        <v>740</v>
      </c>
      <c r="D408">
        <v>22</v>
      </c>
      <c r="E408">
        <v>0</v>
      </c>
      <c r="F408">
        <v>309</v>
      </c>
      <c r="H408" t="s">
        <v>273</v>
      </c>
      <c r="I408">
        <v>1</v>
      </c>
      <c r="J408" t="s">
        <v>544</v>
      </c>
      <c r="K408">
        <v>3</v>
      </c>
      <c r="L408">
        <v>4</v>
      </c>
      <c r="M408" t="s">
        <v>2547</v>
      </c>
      <c r="N408" t="s">
        <v>3238</v>
      </c>
      <c r="O408" t="s">
        <v>3339</v>
      </c>
    </row>
    <row r="409" spans="1:15">
      <c r="A409">
        <v>20</v>
      </c>
      <c r="B409">
        <v>8</v>
      </c>
      <c r="C409" t="s">
        <v>740</v>
      </c>
      <c r="D409">
        <v>23</v>
      </c>
      <c r="E409">
        <v>0</v>
      </c>
      <c r="F409">
        <v>56</v>
      </c>
      <c r="H409" t="s">
        <v>273</v>
      </c>
      <c r="I409">
        <v>2</v>
      </c>
      <c r="J409" t="s">
        <v>544</v>
      </c>
      <c r="K409">
        <v>3</v>
      </c>
      <c r="L409">
        <v>4</v>
      </c>
      <c r="M409" t="s">
        <v>3345</v>
      </c>
      <c r="N409" t="s">
        <v>3346</v>
      </c>
      <c r="O409" t="s">
        <v>3344</v>
      </c>
    </row>
    <row r="410" spans="1:15">
      <c r="A410">
        <v>20</v>
      </c>
      <c r="B410">
        <v>9</v>
      </c>
      <c r="C410" t="s">
        <v>740</v>
      </c>
      <c r="D410">
        <v>24</v>
      </c>
      <c r="E410">
        <v>0</v>
      </c>
      <c r="F410">
        <v>308</v>
      </c>
      <c r="H410" t="s">
        <v>273</v>
      </c>
      <c r="I410">
        <v>1</v>
      </c>
      <c r="J410" t="s">
        <v>518</v>
      </c>
      <c r="K410">
        <v>0</v>
      </c>
      <c r="L410">
        <v>100</v>
      </c>
      <c r="M410" t="s">
        <v>3236</v>
      </c>
      <c r="N410" t="s">
        <v>3237</v>
      </c>
      <c r="O410" t="s">
        <v>3339</v>
      </c>
    </row>
    <row r="411" spans="1:15">
      <c r="A411">
        <v>20</v>
      </c>
      <c r="B411">
        <v>10</v>
      </c>
      <c r="C411" t="s">
        <v>2987</v>
      </c>
      <c r="D411">
        <v>25</v>
      </c>
      <c r="E411">
        <v>0</v>
      </c>
      <c r="F411">
        <v>0</v>
      </c>
      <c r="H411" t="s">
        <v>273</v>
      </c>
      <c r="I411">
        <v>900</v>
      </c>
      <c r="J411" t="s">
        <v>544</v>
      </c>
      <c r="K411">
        <v>27</v>
      </c>
      <c r="L411">
        <v>10</v>
      </c>
      <c r="M411" t="s">
        <v>2988</v>
      </c>
      <c r="N411" t="s">
        <v>2419</v>
      </c>
      <c r="O411" t="s">
        <v>3347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348-8FA9-4266-87A6-104A230F1831}">
  <sheetPr codeName="Sheet53"/>
  <dimension ref="A1:I11"/>
  <sheetViews>
    <sheetView workbookViewId="0"/>
    <sheetView workbookViewId="1"/>
  </sheetViews>
  <sheetFormatPr defaultRowHeight="16.5"/>
  <cols>
    <col min="1" max="1" width="14.375" bestFit="1" customWidth="1"/>
    <col min="2" max="2" width="18.125" bestFit="1" customWidth="1"/>
    <col min="3" max="3" width="14.625" bestFit="1" customWidth="1"/>
    <col min="4" max="4" width="17.625" bestFit="1" customWidth="1"/>
    <col min="5" max="5" width="22.5" bestFit="1" customWidth="1"/>
    <col min="6" max="6" width="25.625" bestFit="1" customWidth="1"/>
    <col min="7" max="7" width="22" bestFit="1" customWidth="1"/>
    <col min="8" max="8" width="21" bestFit="1" customWidth="1"/>
    <col min="9" max="9" width="16.25" bestFit="1" customWidth="1"/>
  </cols>
  <sheetData>
    <row r="1" spans="1:9">
      <c r="A1" s="9" t="s">
        <v>3350</v>
      </c>
      <c r="B1" s="9" t="s">
        <v>3351</v>
      </c>
      <c r="C1" s="9" t="s">
        <v>3352</v>
      </c>
      <c r="D1" s="9" t="s">
        <v>3353</v>
      </c>
      <c r="E1" s="9" t="s">
        <v>3358</v>
      </c>
      <c r="F1" s="9" t="s">
        <v>3354</v>
      </c>
      <c r="G1" s="9" t="s">
        <v>3355</v>
      </c>
      <c r="H1" s="9" t="s">
        <v>3356</v>
      </c>
      <c r="I1" s="9" t="s">
        <v>3357</v>
      </c>
    </row>
    <row r="2" spans="1:9">
      <c r="A2" s="37" t="s">
        <v>3841</v>
      </c>
      <c r="B2" s="37" t="s">
        <v>3842</v>
      </c>
      <c r="C2" s="37" t="s">
        <v>3843</v>
      </c>
      <c r="D2" s="37" t="s">
        <v>3844</v>
      </c>
      <c r="E2" s="37" t="s">
        <v>3845</v>
      </c>
      <c r="F2" s="37" t="s">
        <v>3846</v>
      </c>
      <c r="G2" s="37" t="s">
        <v>3847</v>
      </c>
      <c r="H2" s="37" t="s">
        <v>3848</v>
      </c>
      <c r="I2" s="37" t="s">
        <v>3849</v>
      </c>
    </row>
    <row r="3" spans="1:9">
      <c r="A3">
        <v>1</v>
      </c>
      <c r="B3">
        <v>5</v>
      </c>
      <c r="C3">
        <v>3</v>
      </c>
      <c r="D3">
        <v>1</v>
      </c>
      <c r="E3">
        <v>10</v>
      </c>
      <c r="F3">
        <v>0.05</v>
      </c>
      <c r="G3">
        <v>0</v>
      </c>
      <c r="H3">
        <v>0</v>
      </c>
      <c r="I3">
        <v>0</v>
      </c>
    </row>
    <row r="4" spans="1:9">
      <c r="A4">
        <v>2</v>
      </c>
      <c r="B4">
        <v>10</v>
      </c>
      <c r="C4">
        <v>10</v>
      </c>
      <c r="D4">
        <v>2</v>
      </c>
      <c r="E4">
        <v>15</v>
      </c>
      <c r="F4">
        <v>0.1</v>
      </c>
      <c r="G4">
        <v>0.1</v>
      </c>
      <c r="H4">
        <v>0.05</v>
      </c>
      <c r="I4">
        <v>1</v>
      </c>
    </row>
    <row r="5" spans="1:9">
      <c r="A5">
        <v>3</v>
      </c>
      <c r="B5">
        <v>15</v>
      </c>
      <c r="C5">
        <v>20</v>
      </c>
      <c r="D5">
        <v>3</v>
      </c>
      <c r="E5">
        <v>20</v>
      </c>
      <c r="F5">
        <v>0.25</v>
      </c>
      <c r="G5">
        <v>0.1</v>
      </c>
      <c r="H5">
        <v>6.5000000000000002E-2</v>
      </c>
      <c r="I5">
        <v>2</v>
      </c>
    </row>
    <row r="6" spans="1:9">
      <c r="A6">
        <v>4</v>
      </c>
      <c r="B6">
        <v>20</v>
      </c>
      <c r="C6">
        <v>50</v>
      </c>
      <c r="D6">
        <v>4</v>
      </c>
      <c r="E6">
        <v>25</v>
      </c>
      <c r="F6">
        <v>0.3</v>
      </c>
      <c r="G6">
        <v>0.2</v>
      </c>
      <c r="H6">
        <v>0.08</v>
      </c>
      <c r="I6">
        <v>2</v>
      </c>
    </row>
    <row r="7" spans="1:9">
      <c r="A7">
        <v>5</v>
      </c>
      <c r="B7">
        <v>25</v>
      </c>
      <c r="C7">
        <v>100</v>
      </c>
      <c r="D7">
        <v>5</v>
      </c>
      <c r="E7">
        <v>30</v>
      </c>
      <c r="F7">
        <v>0.35</v>
      </c>
      <c r="G7">
        <v>0.2</v>
      </c>
      <c r="H7">
        <v>0.1</v>
      </c>
      <c r="I7">
        <v>3</v>
      </c>
    </row>
    <row r="8" spans="1:9">
      <c r="A8">
        <v>6</v>
      </c>
      <c r="B8">
        <v>30</v>
      </c>
      <c r="C8">
        <v>150</v>
      </c>
      <c r="D8">
        <v>6</v>
      </c>
      <c r="E8">
        <v>35</v>
      </c>
      <c r="F8">
        <v>0.4</v>
      </c>
      <c r="G8">
        <v>0.2</v>
      </c>
      <c r="H8">
        <v>0.12</v>
      </c>
      <c r="I8">
        <v>3</v>
      </c>
    </row>
    <row r="9" spans="1:9">
      <c r="A9">
        <v>7</v>
      </c>
      <c r="B9">
        <v>35</v>
      </c>
      <c r="C9">
        <v>200</v>
      </c>
      <c r="D9">
        <v>7</v>
      </c>
      <c r="E9">
        <v>40</v>
      </c>
      <c r="F9">
        <v>0.45</v>
      </c>
      <c r="G9">
        <v>0.2</v>
      </c>
      <c r="H9">
        <v>0.14000000000000001</v>
      </c>
      <c r="I9">
        <v>4</v>
      </c>
    </row>
    <row r="10" spans="1:9">
      <c r="A10">
        <v>8</v>
      </c>
      <c r="B10">
        <v>40</v>
      </c>
      <c r="C10">
        <v>250</v>
      </c>
      <c r="D10">
        <v>8</v>
      </c>
      <c r="E10">
        <v>45</v>
      </c>
      <c r="F10">
        <v>0.5</v>
      </c>
      <c r="G10">
        <v>0.2</v>
      </c>
      <c r="H10">
        <v>0.16</v>
      </c>
      <c r="I10">
        <v>5</v>
      </c>
    </row>
    <row r="11" spans="1:9">
      <c r="A11">
        <v>9</v>
      </c>
      <c r="B11">
        <v>45</v>
      </c>
      <c r="C11">
        <v>300</v>
      </c>
      <c r="D11">
        <v>9</v>
      </c>
      <c r="E11">
        <v>50</v>
      </c>
      <c r="F11">
        <v>0.55000000000000004</v>
      </c>
      <c r="G11">
        <v>0.2</v>
      </c>
      <c r="H11">
        <v>0.18</v>
      </c>
      <c r="I11">
        <v>6</v>
      </c>
    </row>
  </sheetData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D033-948D-4C70-B8FE-7186B0522060}">
  <sheetPr codeName="Sheet54"/>
  <dimension ref="A1:D632"/>
  <sheetViews>
    <sheetView workbookViewId="0"/>
    <sheetView workbookViewId="1"/>
  </sheetViews>
  <sheetFormatPr defaultRowHeight="16.5"/>
  <cols>
    <col min="1" max="1" width="14" bestFit="1" customWidth="1"/>
    <col min="2" max="2" width="9.875" bestFit="1" customWidth="1"/>
    <col min="3" max="4" width="11.875" bestFit="1" customWidth="1"/>
  </cols>
  <sheetData>
    <row r="1" spans="1:4">
      <c r="A1" s="9" t="s">
        <v>17</v>
      </c>
      <c r="B1" s="9" t="s">
        <v>3359</v>
      </c>
      <c r="C1" s="9" t="s">
        <v>3360</v>
      </c>
      <c r="D1" s="9" t="s">
        <v>3361</v>
      </c>
    </row>
    <row r="2" spans="1:4">
      <c r="A2" s="37" t="s">
        <v>3854</v>
      </c>
      <c r="B2" s="37" t="s">
        <v>3851</v>
      </c>
      <c r="C2" s="37" t="s">
        <v>3852</v>
      </c>
      <c r="D2" s="37" t="s">
        <v>3853</v>
      </c>
    </row>
    <row r="3" spans="1:4">
      <c r="A3">
        <v>1</v>
      </c>
      <c r="B3">
        <v>1</v>
      </c>
      <c r="C3">
        <v>1</v>
      </c>
      <c r="D3">
        <v>1.4999999999999999E-2</v>
      </c>
    </row>
    <row r="4" spans="1:4">
      <c r="A4">
        <v>2</v>
      </c>
      <c r="B4">
        <v>1</v>
      </c>
      <c r="C4">
        <v>2</v>
      </c>
      <c r="D4">
        <v>1.4999999999999999E-2</v>
      </c>
    </row>
    <row r="5" spans="1:4">
      <c r="A5">
        <v>3</v>
      </c>
      <c r="B5">
        <v>1</v>
      </c>
      <c r="C5">
        <v>3</v>
      </c>
      <c r="D5">
        <v>1.4999999999999999E-2</v>
      </c>
    </row>
    <row r="6" spans="1:4">
      <c r="A6">
        <v>4</v>
      </c>
      <c r="B6">
        <v>1</v>
      </c>
      <c r="C6">
        <v>4</v>
      </c>
      <c r="D6">
        <v>1.4999999999999999E-2</v>
      </c>
    </row>
    <row r="7" spans="1:4">
      <c r="A7">
        <v>5</v>
      </c>
      <c r="B7">
        <v>1</v>
      </c>
      <c r="C7">
        <v>5</v>
      </c>
      <c r="D7">
        <v>1.4999999999999999E-2</v>
      </c>
    </row>
    <row r="8" spans="1:4">
      <c r="A8">
        <v>6</v>
      </c>
      <c r="B8">
        <v>1</v>
      </c>
      <c r="C8">
        <v>6</v>
      </c>
      <c r="D8">
        <v>1.4999999999999999E-2</v>
      </c>
    </row>
    <row r="9" spans="1:4">
      <c r="A9">
        <v>7</v>
      </c>
      <c r="B9">
        <v>1</v>
      </c>
      <c r="C9">
        <v>7</v>
      </c>
      <c r="D9">
        <v>5.0000000000000001E-3</v>
      </c>
    </row>
    <row r="10" spans="1:4">
      <c r="A10">
        <v>8</v>
      </c>
      <c r="B10">
        <v>1</v>
      </c>
      <c r="C10">
        <v>8</v>
      </c>
      <c r="D10">
        <v>1.4999999999999999E-2</v>
      </c>
    </row>
    <row r="11" spans="1:4">
      <c r="A11">
        <v>9</v>
      </c>
      <c r="B11">
        <v>1</v>
      </c>
      <c r="C11">
        <v>9</v>
      </c>
      <c r="D11">
        <v>1.4999999999999999E-2</v>
      </c>
    </row>
    <row r="12" spans="1:4">
      <c r="A12">
        <v>10</v>
      </c>
      <c r="B12">
        <v>1</v>
      </c>
      <c r="C12">
        <v>10</v>
      </c>
      <c r="D12">
        <v>1.4999999999999999E-2</v>
      </c>
    </row>
    <row r="13" spans="1:4">
      <c r="A13">
        <v>11</v>
      </c>
      <c r="B13">
        <v>1</v>
      </c>
      <c r="C13">
        <v>11</v>
      </c>
      <c r="D13">
        <v>1.4999999999999999E-2</v>
      </c>
    </row>
    <row r="14" spans="1:4">
      <c r="A14">
        <v>12</v>
      </c>
      <c r="B14">
        <v>1</v>
      </c>
      <c r="C14">
        <v>12</v>
      </c>
      <c r="D14">
        <v>0.01</v>
      </c>
    </row>
    <row r="15" spans="1:4">
      <c r="A15">
        <v>13</v>
      </c>
      <c r="B15">
        <v>1</v>
      </c>
      <c r="C15">
        <v>13</v>
      </c>
      <c r="D15">
        <v>1.4999999999999999E-2</v>
      </c>
    </row>
    <row r="16" spans="1:4">
      <c r="A16">
        <v>14</v>
      </c>
      <c r="B16">
        <v>1</v>
      </c>
      <c r="C16">
        <v>14</v>
      </c>
      <c r="D16">
        <v>1.4999999999999999E-2</v>
      </c>
    </row>
    <row r="17" spans="1:4">
      <c r="A17">
        <v>15</v>
      </c>
      <c r="B17">
        <v>1</v>
      </c>
      <c r="C17">
        <v>15</v>
      </c>
      <c r="D17">
        <v>1.4999999999999999E-2</v>
      </c>
    </row>
    <row r="18" spans="1:4">
      <c r="A18">
        <v>16</v>
      </c>
      <c r="B18">
        <v>1</v>
      </c>
      <c r="C18">
        <v>16</v>
      </c>
      <c r="D18">
        <v>1.4999999999999999E-2</v>
      </c>
    </row>
    <row r="19" spans="1:4">
      <c r="A19">
        <v>17</v>
      </c>
      <c r="B19">
        <v>1</v>
      </c>
      <c r="C19">
        <v>17</v>
      </c>
      <c r="D19">
        <v>1.4999999999999999E-2</v>
      </c>
    </row>
    <row r="20" spans="1:4">
      <c r="A20">
        <v>18</v>
      </c>
      <c r="B20">
        <v>1</v>
      </c>
      <c r="C20">
        <v>18</v>
      </c>
      <c r="D20">
        <v>0.01</v>
      </c>
    </row>
    <row r="21" spans="1:4">
      <c r="A21">
        <v>19</v>
      </c>
      <c r="B21">
        <v>1</v>
      </c>
      <c r="C21">
        <v>19</v>
      </c>
      <c r="D21">
        <v>1.4999999999999999E-2</v>
      </c>
    </row>
    <row r="22" spans="1:4">
      <c r="A22">
        <v>20</v>
      </c>
      <c r="B22">
        <v>1</v>
      </c>
      <c r="C22">
        <v>20</v>
      </c>
      <c r="D22">
        <v>1.4999999999999999E-2</v>
      </c>
    </row>
    <row r="23" spans="1:4">
      <c r="A23">
        <v>21</v>
      </c>
      <c r="B23">
        <v>1</v>
      </c>
      <c r="C23">
        <v>21</v>
      </c>
      <c r="D23">
        <v>1.4999999999999999E-2</v>
      </c>
    </row>
    <row r="24" spans="1:4">
      <c r="A24">
        <v>22</v>
      </c>
      <c r="B24">
        <v>1</v>
      </c>
      <c r="C24">
        <v>22</v>
      </c>
      <c r="D24">
        <v>1.4999999999999999E-2</v>
      </c>
    </row>
    <row r="25" spans="1:4">
      <c r="A25">
        <v>23</v>
      </c>
      <c r="B25">
        <v>1</v>
      </c>
      <c r="C25">
        <v>23</v>
      </c>
      <c r="D25">
        <v>1.4999999999999999E-2</v>
      </c>
    </row>
    <row r="26" spans="1:4">
      <c r="A26">
        <v>24</v>
      </c>
      <c r="B26">
        <v>1</v>
      </c>
      <c r="C26">
        <v>24</v>
      </c>
      <c r="D26">
        <v>1.4999999999999999E-2</v>
      </c>
    </row>
    <row r="27" spans="1:4">
      <c r="A27">
        <v>25</v>
      </c>
      <c r="B27">
        <v>1</v>
      </c>
      <c r="C27">
        <v>25</v>
      </c>
      <c r="D27">
        <v>1.4999999999999999E-2</v>
      </c>
    </row>
    <row r="28" spans="1:4">
      <c r="A28">
        <v>26</v>
      </c>
      <c r="B28">
        <v>1</v>
      </c>
      <c r="C28">
        <v>26</v>
      </c>
      <c r="D28">
        <v>0.01</v>
      </c>
    </row>
    <row r="29" spans="1:4">
      <c r="A29">
        <v>27</v>
      </c>
      <c r="B29">
        <v>1</v>
      </c>
      <c r="C29">
        <v>27</v>
      </c>
      <c r="D29">
        <v>1.4999999999999999E-2</v>
      </c>
    </row>
    <row r="30" spans="1:4">
      <c r="A30">
        <v>28</v>
      </c>
      <c r="B30">
        <v>1</v>
      </c>
      <c r="C30">
        <v>28</v>
      </c>
      <c r="D30">
        <v>1.4999999999999999E-2</v>
      </c>
    </row>
    <row r="31" spans="1:4">
      <c r="A31">
        <v>29</v>
      </c>
      <c r="B31">
        <v>1</v>
      </c>
      <c r="C31">
        <v>29</v>
      </c>
      <c r="D31">
        <v>1.4999999999999999E-2</v>
      </c>
    </row>
    <row r="32" spans="1:4">
      <c r="A32">
        <v>30</v>
      </c>
      <c r="B32">
        <v>1</v>
      </c>
      <c r="C32">
        <v>30</v>
      </c>
      <c r="D32">
        <v>1.4999999999999999E-2</v>
      </c>
    </row>
    <row r="33" spans="1:4">
      <c r="A33">
        <v>31</v>
      </c>
      <c r="B33">
        <v>1</v>
      </c>
      <c r="C33">
        <v>31</v>
      </c>
      <c r="D33">
        <v>1.4999999999999999E-2</v>
      </c>
    </row>
    <row r="34" spans="1:4">
      <c r="A34">
        <v>32</v>
      </c>
      <c r="B34">
        <v>1</v>
      </c>
      <c r="C34">
        <v>32</v>
      </c>
      <c r="D34">
        <v>1.4999999999999999E-2</v>
      </c>
    </row>
    <row r="35" spans="1:4">
      <c r="A35">
        <v>33</v>
      </c>
      <c r="B35">
        <v>1</v>
      </c>
      <c r="C35">
        <v>33</v>
      </c>
      <c r="D35">
        <v>1.4999999999999999E-2</v>
      </c>
    </row>
    <row r="36" spans="1:4">
      <c r="A36">
        <v>34</v>
      </c>
      <c r="B36">
        <v>1</v>
      </c>
      <c r="C36">
        <v>34</v>
      </c>
      <c r="D36">
        <v>0.01</v>
      </c>
    </row>
    <row r="37" spans="1:4">
      <c r="A37">
        <v>35</v>
      </c>
      <c r="B37">
        <v>1</v>
      </c>
      <c r="C37">
        <v>35</v>
      </c>
      <c r="D37">
        <v>1.4999999999999999E-2</v>
      </c>
    </row>
    <row r="38" spans="1:4">
      <c r="A38">
        <v>36</v>
      </c>
      <c r="B38">
        <v>1</v>
      </c>
      <c r="C38">
        <v>36</v>
      </c>
      <c r="D38">
        <v>1.4999999999999999E-2</v>
      </c>
    </row>
    <row r="39" spans="1:4">
      <c r="A39">
        <v>37</v>
      </c>
      <c r="B39">
        <v>1</v>
      </c>
      <c r="C39">
        <v>37</v>
      </c>
      <c r="D39">
        <v>1.4999999999999999E-2</v>
      </c>
    </row>
    <row r="40" spans="1:4">
      <c r="A40">
        <v>38</v>
      </c>
      <c r="B40">
        <v>1</v>
      </c>
      <c r="C40">
        <v>38</v>
      </c>
      <c r="D40">
        <v>1.4999999999999999E-2</v>
      </c>
    </row>
    <row r="41" spans="1:4">
      <c r="A41">
        <v>39</v>
      </c>
      <c r="B41">
        <v>1</v>
      </c>
      <c r="C41">
        <v>39</v>
      </c>
      <c r="D41">
        <v>1.4999999999999999E-2</v>
      </c>
    </row>
    <row r="42" spans="1:4">
      <c r="A42">
        <v>40</v>
      </c>
      <c r="B42">
        <v>1</v>
      </c>
      <c r="C42">
        <v>40</v>
      </c>
      <c r="D42">
        <v>1.4999999999999999E-2</v>
      </c>
    </row>
    <row r="43" spans="1:4">
      <c r="A43">
        <v>41</v>
      </c>
      <c r="B43">
        <v>1</v>
      </c>
      <c r="C43">
        <v>41</v>
      </c>
      <c r="D43">
        <v>1.4999999999999999E-2</v>
      </c>
    </row>
    <row r="44" spans="1:4">
      <c r="A44">
        <v>42</v>
      </c>
      <c r="B44">
        <v>1</v>
      </c>
      <c r="C44">
        <v>42</v>
      </c>
      <c r="D44">
        <v>1.4999999999999999E-2</v>
      </c>
    </row>
    <row r="45" spans="1:4">
      <c r="A45">
        <v>43</v>
      </c>
      <c r="B45">
        <v>1</v>
      </c>
      <c r="C45">
        <v>43</v>
      </c>
      <c r="D45">
        <v>1.4999999999999999E-2</v>
      </c>
    </row>
    <row r="46" spans="1:4">
      <c r="A46">
        <v>44</v>
      </c>
      <c r="B46">
        <v>1</v>
      </c>
      <c r="C46">
        <v>44</v>
      </c>
      <c r="D46">
        <v>1.4999999999999999E-2</v>
      </c>
    </row>
    <row r="47" spans="1:4">
      <c r="A47">
        <v>45</v>
      </c>
      <c r="B47">
        <v>1</v>
      </c>
      <c r="C47">
        <v>45</v>
      </c>
      <c r="D47">
        <v>0.01</v>
      </c>
    </row>
    <row r="48" spans="1:4">
      <c r="A48">
        <v>46</v>
      </c>
      <c r="B48">
        <v>1</v>
      </c>
      <c r="C48">
        <v>46</v>
      </c>
      <c r="D48">
        <v>1.4999999999999999E-2</v>
      </c>
    </row>
    <row r="49" spans="1:4">
      <c r="A49">
        <v>47</v>
      </c>
      <c r="B49">
        <v>1</v>
      </c>
      <c r="C49">
        <v>47</v>
      </c>
      <c r="D49">
        <v>1.4999999999999999E-2</v>
      </c>
    </row>
    <row r="50" spans="1:4">
      <c r="A50">
        <v>48</v>
      </c>
      <c r="B50">
        <v>1</v>
      </c>
      <c r="C50">
        <v>48</v>
      </c>
      <c r="D50">
        <v>1.4999999999999999E-2</v>
      </c>
    </row>
    <row r="51" spans="1:4">
      <c r="A51">
        <v>49</v>
      </c>
      <c r="B51">
        <v>1</v>
      </c>
      <c r="C51">
        <v>49</v>
      </c>
      <c r="D51">
        <v>1.4999999999999999E-2</v>
      </c>
    </row>
    <row r="52" spans="1:4">
      <c r="A52">
        <v>50</v>
      </c>
      <c r="B52">
        <v>1</v>
      </c>
      <c r="C52">
        <v>50</v>
      </c>
      <c r="D52">
        <v>1.4999999999999999E-2</v>
      </c>
    </row>
    <row r="53" spans="1:4">
      <c r="A53">
        <v>51</v>
      </c>
      <c r="B53">
        <v>1</v>
      </c>
      <c r="C53">
        <v>51</v>
      </c>
      <c r="D53">
        <v>1.4999999999999999E-2</v>
      </c>
    </row>
    <row r="54" spans="1:4">
      <c r="A54">
        <v>52</v>
      </c>
      <c r="B54">
        <v>1</v>
      </c>
      <c r="C54">
        <v>52</v>
      </c>
      <c r="D54">
        <v>1.4999999999999999E-2</v>
      </c>
    </row>
    <row r="55" spans="1:4">
      <c r="A55">
        <v>53</v>
      </c>
      <c r="B55">
        <v>1</v>
      </c>
      <c r="C55">
        <v>53</v>
      </c>
      <c r="D55">
        <v>1.4999999999999999E-2</v>
      </c>
    </row>
    <row r="56" spans="1:4">
      <c r="A56">
        <v>54</v>
      </c>
      <c r="B56">
        <v>1</v>
      </c>
      <c r="C56">
        <v>54</v>
      </c>
      <c r="D56">
        <v>0.01</v>
      </c>
    </row>
    <row r="57" spans="1:4">
      <c r="A57">
        <v>55</v>
      </c>
      <c r="B57">
        <v>1</v>
      </c>
      <c r="C57">
        <v>55</v>
      </c>
      <c r="D57">
        <v>1.4999999999999999E-2</v>
      </c>
    </row>
    <row r="58" spans="1:4">
      <c r="A58">
        <v>56</v>
      </c>
      <c r="B58">
        <v>1</v>
      </c>
      <c r="C58">
        <v>56</v>
      </c>
      <c r="D58">
        <v>1.4999999999999999E-2</v>
      </c>
    </row>
    <row r="59" spans="1:4">
      <c r="A59">
        <v>57</v>
      </c>
      <c r="B59">
        <v>1</v>
      </c>
      <c r="C59">
        <v>57</v>
      </c>
      <c r="D59">
        <v>1.4999999999999999E-2</v>
      </c>
    </row>
    <row r="60" spans="1:4">
      <c r="A60">
        <v>58</v>
      </c>
      <c r="B60">
        <v>1</v>
      </c>
      <c r="C60">
        <v>58</v>
      </c>
      <c r="D60">
        <v>1.4999999999999999E-2</v>
      </c>
    </row>
    <row r="61" spans="1:4">
      <c r="A61">
        <v>59</v>
      </c>
      <c r="B61">
        <v>1</v>
      </c>
      <c r="C61">
        <v>59</v>
      </c>
      <c r="D61">
        <v>1.4999999999999999E-2</v>
      </c>
    </row>
    <row r="62" spans="1:4">
      <c r="A62">
        <v>60</v>
      </c>
      <c r="B62">
        <v>1</v>
      </c>
      <c r="C62">
        <v>60</v>
      </c>
      <c r="D62">
        <v>1.4999999999999999E-2</v>
      </c>
    </row>
    <row r="63" spans="1:4">
      <c r="A63">
        <v>61</v>
      </c>
      <c r="B63">
        <v>1</v>
      </c>
      <c r="C63">
        <v>61</v>
      </c>
      <c r="D63">
        <v>1.4999999999999999E-2</v>
      </c>
    </row>
    <row r="64" spans="1:4">
      <c r="A64">
        <v>62</v>
      </c>
      <c r="B64">
        <v>1</v>
      </c>
      <c r="C64">
        <v>62</v>
      </c>
      <c r="D64">
        <v>1.4999999999999999E-2</v>
      </c>
    </row>
    <row r="65" spans="1:4">
      <c r="A65">
        <v>63</v>
      </c>
      <c r="B65">
        <v>1</v>
      </c>
      <c r="C65">
        <v>63</v>
      </c>
      <c r="D65">
        <v>1.4999999999999999E-2</v>
      </c>
    </row>
    <row r="66" spans="1:4">
      <c r="A66">
        <v>64</v>
      </c>
      <c r="B66">
        <v>1</v>
      </c>
      <c r="C66">
        <v>64</v>
      </c>
      <c r="D66">
        <v>1.4999999999999999E-2</v>
      </c>
    </row>
    <row r="67" spans="1:4">
      <c r="A67">
        <v>65</v>
      </c>
      <c r="B67">
        <v>1</v>
      </c>
      <c r="C67">
        <v>65</v>
      </c>
      <c r="D67">
        <v>1.4999999999999999E-2</v>
      </c>
    </row>
    <row r="68" spans="1:4">
      <c r="A68">
        <v>66</v>
      </c>
      <c r="B68">
        <v>1</v>
      </c>
      <c r="C68">
        <v>66</v>
      </c>
      <c r="D68">
        <v>1.4999999999999999E-2</v>
      </c>
    </row>
    <row r="69" spans="1:4">
      <c r="A69">
        <v>67</v>
      </c>
      <c r="B69">
        <v>1</v>
      </c>
      <c r="C69">
        <v>67</v>
      </c>
      <c r="D69">
        <v>1.4999999999999999E-2</v>
      </c>
    </row>
    <row r="70" spans="1:4">
      <c r="A70">
        <v>68</v>
      </c>
      <c r="B70">
        <v>1</v>
      </c>
      <c r="C70">
        <v>68</v>
      </c>
      <c r="D70">
        <v>1.4999999999999999E-2</v>
      </c>
    </row>
    <row r="71" spans="1:4">
      <c r="A71">
        <v>69</v>
      </c>
      <c r="B71">
        <v>1</v>
      </c>
      <c r="C71">
        <v>69</v>
      </c>
      <c r="D71">
        <v>0.01</v>
      </c>
    </row>
    <row r="72" spans="1:4">
      <c r="A72">
        <v>70</v>
      </c>
      <c r="B72">
        <v>1</v>
      </c>
      <c r="C72">
        <v>70</v>
      </c>
      <c r="D72">
        <v>0.01</v>
      </c>
    </row>
    <row r="73" spans="1:4">
      <c r="A73">
        <v>101</v>
      </c>
      <c r="B73">
        <v>2</v>
      </c>
      <c r="C73">
        <v>1</v>
      </c>
      <c r="D73">
        <v>5.0000000000000001E-3</v>
      </c>
    </row>
    <row r="74" spans="1:4">
      <c r="A74">
        <v>102</v>
      </c>
      <c r="B74">
        <v>2</v>
      </c>
      <c r="C74">
        <v>2</v>
      </c>
      <c r="D74">
        <v>1.4999999999999999E-2</v>
      </c>
    </row>
    <row r="75" spans="1:4">
      <c r="A75">
        <v>103</v>
      </c>
      <c r="B75">
        <v>2</v>
      </c>
      <c r="C75">
        <v>3</v>
      </c>
      <c r="D75">
        <v>1.4999999999999999E-2</v>
      </c>
    </row>
    <row r="76" spans="1:4">
      <c r="A76">
        <v>104</v>
      </c>
      <c r="B76">
        <v>2</v>
      </c>
      <c r="C76">
        <v>4</v>
      </c>
      <c r="D76">
        <v>1.4999999999999999E-2</v>
      </c>
    </row>
    <row r="77" spans="1:4">
      <c r="A77">
        <v>105</v>
      </c>
      <c r="B77">
        <v>2</v>
      </c>
      <c r="C77">
        <v>5</v>
      </c>
      <c r="D77">
        <v>1.4999999999999999E-2</v>
      </c>
    </row>
    <row r="78" spans="1:4">
      <c r="A78">
        <v>106</v>
      </c>
      <c r="B78">
        <v>2</v>
      </c>
      <c r="C78">
        <v>6</v>
      </c>
      <c r="D78">
        <v>1.4999999999999999E-2</v>
      </c>
    </row>
    <row r="79" spans="1:4">
      <c r="A79">
        <v>107</v>
      </c>
      <c r="B79">
        <v>2</v>
      </c>
      <c r="C79">
        <v>7</v>
      </c>
      <c r="D79">
        <v>1.4999999999999999E-2</v>
      </c>
    </row>
    <row r="80" spans="1:4">
      <c r="A80">
        <v>108</v>
      </c>
      <c r="B80">
        <v>2</v>
      </c>
      <c r="C80">
        <v>8</v>
      </c>
      <c r="D80">
        <v>1.4999999999999999E-2</v>
      </c>
    </row>
    <row r="81" spans="1:4">
      <c r="A81">
        <v>109</v>
      </c>
      <c r="B81">
        <v>2</v>
      </c>
      <c r="C81">
        <v>9</v>
      </c>
      <c r="D81">
        <v>1.4999999999999999E-2</v>
      </c>
    </row>
    <row r="82" spans="1:4">
      <c r="A82">
        <v>110</v>
      </c>
      <c r="B82">
        <v>2</v>
      </c>
      <c r="C82">
        <v>10</v>
      </c>
      <c r="D82">
        <v>1.0999999999999999E-2</v>
      </c>
    </row>
    <row r="83" spans="1:4">
      <c r="A83">
        <v>111</v>
      </c>
      <c r="B83">
        <v>2</v>
      </c>
      <c r="C83">
        <v>11</v>
      </c>
      <c r="D83">
        <v>1.4999999999999999E-2</v>
      </c>
    </row>
    <row r="84" spans="1:4">
      <c r="A84">
        <v>112</v>
      </c>
      <c r="B84">
        <v>2</v>
      </c>
      <c r="C84">
        <v>12</v>
      </c>
      <c r="D84">
        <v>1.4999999999999999E-2</v>
      </c>
    </row>
    <row r="85" spans="1:4">
      <c r="A85">
        <v>113</v>
      </c>
      <c r="B85">
        <v>2</v>
      </c>
      <c r="C85">
        <v>13</v>
      </c>
      <c r="D85">
        <v>1.4999999999999999E-2</v>
      </c>
    </row>
    <row r="86" spans="1:4">
      <c r="A86">
        <v>114</v>
      </c>
      <c r="B86">
        <v>2</v>
      </c>
      <c r="C86">
        <v>14</v>
      </c>
      <c r="D86">
        <v>1.4999999999999999E-2</v>
      </c>
    </row>
    <row r="87" spans="1:4">
      <c r="A87">
        <v>115</v>
      </c>
      <c r="B87">
        <v>2</v>
      </c>
      <c r="C87">
        <v>15</v>
      </c>
      <c r="D87">
        <v>1.4999999999999999E-2</v>
      </c>
    </row>
    <row r="88" spans="1:4">
      <c r="A88">
        <v>116</v>
      </c>
      <c r="B88">
        <v>2</v>
      </c>
      <c r="C88">
        <v>16</v>
      </c>
      <c r="D88">
        <v>1.4999999999999999E-2</v>
      </c>
    </row>
    <row r="89" spans="1:4">
      <c r="A89">
        <v>117</v>
      </c>
      <c r="B89">
        <v>2</v>
      </c>
      <c r="C89">
        <v>17</v>
      </c>
      <c r="D89">
        <v>1.4999999999999999E-2</v>
      </c>
    </row>
    <row r="90" spans="1:4">
      <c r="A90">
        <v>118</v>
      </c>
      <c r="B90">
        <v>2</v>
      </c>
      <c r="C90">
        <v>18</v>
      </c>
      <c r="D90">
        <v>1.4999999999999999E-2</v>
      </c>
    </row>
    <row r="91" spans="1:4">
      <c r="A91">
        <v>119</v>
      </c>
      <c r="B91">
        <v>2</v>
      </c>
      <c r="C91">
        <v>19</v>
      </c>
      <c r="D91">
        <v>1.4999999999999999E-2</v>
      </c>
    </row>
    <row r="92" spans="1:4">
      <c r="A92">
        <v>120</v>
      </c>
      <c r="B92">
        <v>2</v>
      </c>
      <c r="C92">
        <v>20</v>
      </c>
      <c r="D92">
        <v>1.4999999999999999E-2</v>
      </c>
    </row>
    <row r="93" spans="1:4">
      <c r="A93">
        <v>121</v>
      </c>
      <c r="B93">
        <v>2</v>
      </c>
      <c r="C93">
        <v>21</v>
      </c>
      <c r="D93">
        <v>0.01</v>
      </c>
    </row>
    <row r="94" spans="1:4">
      <c r="A94">
        <v>122</v>
      </c>
      <c r="B94">
        <v>2</v>
      </c>
      <c r="C94">
        <v>22</v>
      </c>
      <c r="D94">
        <v>1.4999999999999999E-2</v>
      </c>
    </row>
    <row r="95" spans="1:4">
      <c r="A95">
        <v>123</v>
      </c>
      <c r="B95">
        <v>2</v>
      </c>
      <c r="C95">
        <v>23</v>
      </c>
      <c r="D95">
        <v>1.4999999999999999E-2</v>
      </c>
    </row>
    <row r="96" spans="1:4">
      <c r="A96">
        <v>124</v>
      </c>
      <c r="B96">
        <v>2</v>
      </c>
      <c r="C96">
        <v>24</v>
      </c>
      <c r="D96">
        <v>1.4999999999999999E-2</v>
      </c>
    </row>
    <row r="97" spans="1:4">
      <c r="A97">
        <v>125</v>
      </c>
      <c r="B97">
        <v>2</v>
      </c>
      <c r="C97">
        <v>25</v>
      </c>
      <c r="D97">
        <v>1.4999999999999999E-2</v>
      </c>
    </row>
    <row r="98" spans="1:4">
      <c r="A98">
        <v>126</v>
      </c>
      <c r="B98">
        <v>2</v>
      </c>
      <c r="C98">
        <v>26</v>
      </c>
      <c r="D98">
        <v>1.4999999999999999E-2</v>
      </c>
    </row>
    <row r="99" spans="1:4">
      <c r="A99">
        <v>127</v>
      </c>
      <c r="B99">
        <v>2</v>
      </c>
      <c r="C99">
        <v>27</v>
      </c>
      <c r="D99">
        <v>1.4999999999999999E-2</v>
      </c>
    </row>
    <row r="100" spans="1:4">
      <c r="A100">
        <v>128</v>
      </c>
      <c r="B100">
        <v>2</v>
      </c>
      <c r="C100">
        <v>28</v>
      </c>
      <c r="D100">
        <v>0.01</v>
      </c>
    </row>
    <row r="101" spans="1:4">
      <c r="A101">
        <v>129</v>
      </c>
      <c r="B101">
        <v>2</v>
      </c>
      <c r="C101">
        <v>29</v>
      </c>
      <c r="D101">
        <v>1.4999999999999999E-2</v>
      </c>
    </row>
    <row r="102" spans="1:4">
      <c r="A102">
        <v>130</v>
      </c>
      <c r="B102">
        <v>2</v>
      </c>
      <c r="C102">
        <v>30</v>
      </c>
      <c r="D102">
        <v>1.4999999999999999E-2</v>
      </c>
    </row>
    <row r="103" spans="1:4">
      <c r="A103">
        <v>131</v>
      </c>
      <c r="B103">
        <v>2</v>
      </c>
      <c r="C103">
        <v>31</v>
      </c>
      <c r="D103">
        <v>1.4999999999999999E-2</v>
      </c>
    </row>
    <row r="104" spans="1:4">
      <c r="A104">
        <v>132</v>
      </c>
      <c r="B104">
        <v>2</v>
      </c>
      <c r="C104">
        <v>32</v>
      </c>
      <c r="D104">
        <v>1.4999999999999999E-2</v>
      </c>
    </row>
    <row r="105" spans="1:4">
      <c r="A105">
        <v>133</v>
      </c>
      <c r="B105">
        <v>2</v>
      </c>
      <c r="C105">
        <v>33</v>
      </c>
      <c r="D105">
        <v>1.4999999999999999E-2</v>
      </c>
    </row>
    <row r="106" spans="1:4">
      <c r="A106">
        <v>134</v>
      </c>
      <c r="B106">
        <v>2</v>
      </c>
      <c r="C106">
        <v>34</v>
      </c>
      <c r="D106">
        <v>1.4999999999999999E-2</v>
      </c>
    </row>
    <row r="107" spans="1:4">
      <c r="A107">
        <v>135</v>
      </c>
      <c r="B107">
        <v>2</v>
      </c>
      <c r="C107">
        <v>35</v>
      </c>
      <c r="D107">
        <v>1.4999999999999999E-2</v>
      </c>
    </row>
    <row r="108" spans="1:4">
      <c r="A108">
        <v>136</v>
      </c>
      <c r="B108">
        <v>2</v>
      </c>
      <c r="C108">
        <v>36</v>
      </c>
      <c r="D108">
        <v>8.9999999999999993E-3</v>
      </c>
    </row>
    <row r="109" spans="1:4">
      <c r="A109">
        <v>137</v>
      </c>
      <c r="B109">
        <v>2</v>
      </c>
      <c r="C109">
        <v>37</v>
      </c>
      <c r="D109">
        <v>1.4999999999999999E-2</v>
      </c>
    </row>
    <row r="110" spans="1:4">
      <c r="A110">
        <v>138</v>
      </c>
      <c r="B110">
        <v>2</v>
      </c>
      <c r="C110">
        <v>38</v>
      </c>
      <c r="D110">
        <v>1.4999999999999999E-2</v>
      </c>
    </row>
    <row r="111" spans="1:4">
      <c r="A111">
        <v>139</v>
      </c>
      <c r="B111">
        <v>2</v>
      </c>
      <c r="C111">
        <v>39</v>
      </c>
      <c r="D111">
        <v>0.01</v>
      </c>
    </row>
    <row r="112" spans="1:4">
      <c r="A112">
        <v>140</v>
      </c>
      <c r="B112">
        <v>2</v>
      </c>
      <c r="C112">
        <v>40</v>
      </c>
      <c r="D112">
        <v>1.4999999999999999E-2</v>
      </c>
    </row>
    <row r="113" spans="1:4">
      <c r="A113">
        <v>141</v>
      </c>
      <c r="B113">
        <v>2</v>
      </c>
      <c r="C113">
        <v>41</v>
      </c>
      <c r="D113">
        <v>1.4999999999999999E-2</v>
      </c>
    </row>
    <row r="114" spans="1:4">
      <c r="A114">
        <v>142</v>
      </c>
      <c r="B114">
        <v>2</v>
      </c>
      <c r="C114">
        <v>42</v>
      </c>
      <c r="D114">
        <v>1.4999999999999999E-2</v>
      </c>
    </row>
    <row r="115" spans="1:4">
      <c r="A115">
        <v>143</v>
      </c>
      <c r="B115">
        <v>2</v>
      </c>
      <c r="C115">
        <v>43</v>
      </c>
      <c r="D115">
        <v>1.4999999999999999E-2</v>
      </c>
    </row>
    <row r="116" spans="1:4">
      <c r="A116">
        <v>144</v>
      </c>
      <c r="B116">
        <v>2</v>
      </c>
      <c r="C116">
        <v>44</v>
      </c>
      <c r="D116">
        <v>0.01</v>
      </c>
    </row>
    <row r="117" spans="1:4">
      <c r="A117">
        <v>145</v>
      </c>
      <c r="B117">
        <v>2</v>
      </c>
      <c r="C117">
        <v>45</v>
      </c>
      <c r="D117">
        <v>1.4999999999999999E-2</v>
      </c>
    </row>
    <row r="118" spans="1:4">
      <c r="A118">
        <v>146</v>
      </c>
      <c r="B118">
        <v>2</v>
      </c>
      <c r="C118">
        <v>46</v>
      </c>
      <c r="D118">
        <v>1.4999999999999999E-2</v>
      </c>
    </row>
    <row r="119" spans="1:4">
      <c r="A119">
        <v>147</v>
      </c>
      <c r="B119">
        <v>2</v>
      </c>
      <c r="C119">
        <v>47</v>
      </c>
      <c r="D119">
        <v>1.4999999999999999E-2</v>
      </c>
    </row>
    <row r="120" spans="1:4">
      <c r="A120">
        <v>148</v>
      </c>
      <c r="B120">
        <v>2</v>
      </c>
      <c r="C120">
        <v>48</v>
      </c>
      <c r="D120">
        <v>1.4999999999999999E-2</v>
      </c>
    </row>
    <row r="121" spans="1:4">
      <c r="A121">
        <v>149</v>
      </c>
      <c r="B121">
        <v>2</v>
      </c>
      <c r="C121">
        <v>49</v>
      </c>
      <c r="D121">
        <v>1.4999999999999999E-2</v>
      </c>
    </row>
    <row r="122" spans="1:4">
      <c r="A122">
        <v>150</v>
      </c>
      <c r="B122">
        <v>2</v>
      </c>
      <c r="C122">
        <v>50</v>
      </c>
      <c r="D122">
        <v>1.4999999999999999E-2</v>
      </c>
    </row>
    <row r="123" spans="1:4">
      <c r="A123">
        <v>151</v>
      </c>
      <c r="B123">
        <v>2</v>
      </c>
      <c r="C123">
        <v>51</v>
      </c>
      <c r="D123">
        <v>1.4999999999999999E-2</v>
      </c>
    </row>
    <row r="124" spans="1:4">
      <c r="A124">
        <v>152</v>
      </c>
      <c r="B124">
        <v>2</v>
      </c>
      <c r="C124">
        <v>52</v>
      </c>
      <c r="D124">
        <v>1.4999999999999999E-2</v>
      </c>
    </row>
    <row r="125" spans="1:4">
      <c r="A125">
        <v>153</v>
      </c>
      <c r="B125">
        <v>2</v>
      </c>
      <c r="C125">
        <v>53</v>
      </c>
      <c r="D125">
        <v>1.4999999999999999E-2</v>
      </c>
    </row>
    <row r="126" spans="1:4">
      <c r="A126">
        <v>154</v>
      </c>
      <c r="B126">
        <v>2</v>
      </c>
      <c r="C126">
        <v>54</v>
      </c>
      <c r="D126">
        <v>1.4999999999999999E-2</v>
      </c>
    </row>
    <row r="127" spans="1:4">
      <c r="A127">
        <v>155</v>
      </c>
      <c r="B127">
        <v>2</v>
      </c>
      <c r="C127">
        <v>55</v>
      </c>
      <c r="D127">
        <v>0.01</v>
      </c>
    </row>
    <row r="128" spans="1:4">
      <c r="A128">
        <v>156</v>
      </c>
      <c r="B128">
        <v>2</v>
      </c>
      <c r="C128">
        <v>56</v>
      </c>
      <c r="D128">
        <v>1.4999999999999999E-2</v>
      </c>
    </row>
    <row r="129" spans="1:4">
      <c r="A129">
        <v>157</v>
      </c>
      <c r="B129">
        <v>2</v>
      </c>
      <c r="C129">
        <v>57</v>
      </c>
      <c r="D129">
        <v>1.4999999999999999E-2</v>
      </c>
    </row>
    <row r="130" spans="1:4">
      <c r="A130">
        <v>158</v>
      </c>
      <c r="B130">
        <v>2</v>
      </c>
      <c r="C130">
        <v>58</v>
      </c>
      <c r="D130">
        <v>1.4999999999999999E-2</v>
      </c>
    </row>
    <row r="131" spans="1:4">
      <c r="A131">
        <v>159</v>
      </c>
      <c r="B131">
        <v>2</v>
      </c>
      <c r="C131">
        <v>59</v>
      </c>
      <c r="D131">
        <v>1.4999999999999999E-2</v>
      </c>
    </row>
    <row r="132" spans="1:4">
      <c r="A132">
        <v>160</v>
      </c>
      <c r="B132">
        <v>2</v>
      </c>
      <c r="C132">
        <v>60</v>
      </c>
      <c r="D132">
        <v>1.4999999999999999E-2</v>
      </c>
    </row>
    <row r="133" spans="1:4">
      <c r="A133">
        <v>161</v>
      </c>
      <c r="B133">
        <v>2</v>
      </c>
      <c r="C133">
        <v>61</v>
      </c>
      <c r="D133">
        <v>1.4999999999999999E-2</v>
      </c>
    </row>
    <row r="134" spans="1:4">
      <c r="A134">
        <v>162</v>
      </c>
      <c r="B134">
        <v>2</v>
      </c>
      <c r="C134">
        <v>62</v>
      </c>
      <c r="D134">
        <v>1.4999999999999999E-2</v>
      </c>
    </row>
    <row r="135" spans="1:4">
      <c r="A135">
        <v>163</v>
      </c>
      <c r="B135">
        <v>2</v>
      </c>
      <c r="C135">
        <v>63</v>
      </c>
      <c r="D135">
        <v>1.4999999999999999E-2</v>
      </c>
    </row>
    <row r="136" spans="1:4">
      <c r="A136">
        <v>164</v>
      </c>
      <c r="B136">
        <v>2</v>
      </c>
      <c r="C136">
        <v>64</v>
      </c>
      <c r="D136">
        <v>1.4999999999999999E-2</v>
      </c>
    </row>
    <row r="137" spans="1:4">
      <c r="A137">
        <v>165</v>
      </c>
      <c r="B137">
        <v>2</v>
      </c>
      <c r="C137">
        <v>65</v>
      </c>
      <c r="D137">
        <v>1.4999999999999999E-2</v>
      </c>
    </row>
    <row r="138" spans="1:4">
      <c r="A138">
        <v>166</v>
      </c>
      <c r="B138">
        <v>2</v>
      </c>
      <c r="C138">
        <v>66</v>
      </c>
      <c r="D138">
        <v>0.01</v>
      </c>
    </row>
    <row r="139" spans="1:4">
      <c r="A139">
        <v>167</v>
      </c>
      <c r="B139">
        <v>2</v>
      </c>
      <c r="C139">
        <v>67</v>
      </c>
      <c r="D139">
        <v>1.4999999999999999E-2</v>
      </c>
    </row>
    <row r="140" spans="1:4">
      <c r="A140">
        <v>168</v>
      </c>
      <c r="B140">
        <v>2</v>
      </c>
      <c r="C140">
        <v>68</v>
      </c>
      <c r="D140">
        <v>1.4999999999999999E-2</v>
      </c>
    </row>
    <row r="141" spans="1:4">
      <c r="A141">
        <v>169</v>
      </c>
      <c r="B141">
        <v>2</v>
      </c>
      <c r="C141">
        <v>69</v>
      </c>
      <c r="D141">
        <v>1.4999999999999999E-2</v>
      </c>
    </row>
    <row r="142" spans="1:4">
      <c r="A142">
        <v>170</v>
      </c>
      <c r="B142">
        <v>2</v>
      </c>
      <c r="C142">
        <v>70</v>
      </c>
      <c r="D142">
        <v>1.4999999999999999E-2</v>
      </c>
    </row>
    <row r="143" spans="1:4">
      <c r="A143">
        <v>201</v>
      </c>
      <c r="B143">
        <v>3</v>
      </c>
      <c r="C143">
        <v>1</v>
      </c>
      <c r="D143">
        <v>1.4999999999999999E-2</v>
      </c>
    </row>
    <row r="144" spans="1:4">
      <c r="A144">
        <v>202</v>
      </c>
      <c r="B144">
        <v>3</v>
      </c>
      <c r="C144">
        <v>2</v>
      </c>
      <c r="D144">
        <v>1.4999999999999999E-2</v>
      </c>
    </row>
    <row r="145" spans="1:4">
      <c r="A145">
        <v>203</v>
      </c>
      <c r="B145">
        <v>3</v>
      </c>
      <c r="C145">
        <v>3</v>
      </c>
      <c r="D145">
        <v>1.4999999999999999E-2</v>
      </c>
    </row>
    <row r="146" spans="1:4">
      <c r="A146">
        <v>204</v>
      </c>
      <c r="B146">
        <v>3</v>
      </c>
      <c r="C146">
        <v>4</v>
      </c>
      <c r="D146">
        <v>1.4999999999999999E-2</v>
      </c>
    </row>
    <row r="147" spans="1:4">
      <c r="A147">
        <v>205</v>
      </c>
      <c r="B147">
        <v>3</v>
      </c>
      <c r="C147">
        <v>5</v>
      </c>
      <c r="D147">
        <v>1.4999999999999999E-2</v>
      </c>
    </row>
    <row r="148" spans="1:4">
      <c r="A148">
        <v>206</v>
      </c>
      <c r="B148">
        <v>3</v>
      </c>
      <c r="C148">
        <v>6</v>
      </c>
      <c r="D148">
        <v>5.0000000000000001E-3</v>
      </c>
    </row>
    <row r="149" spans="1:4">
      <c r="A149">
        <v>207</v>
      </c>
      <c r="B149">
        <v>3</v>
      </c>
      <c r="C149">
        <v>7</v>
      </c>
      <c r="D149">
        <v>1.4999999999999999E-2</v>
      </c>
    </row>
    <row r="150" spans="1:4">
      <c r="A150">
        <v>208</v>
      </c>
      <c r="B150">
        <v>3</v>
      </c>
      <c r="C150">
        <v>8</v>
      </c>
      <c r="D150">
        <v>1.4999999999999999E-2</v>
      </c>
    </row>
    <row r="151" spans="1:4">
      <c r="A151">
        <v>209</v>
      </c>
      <c r="B151">
        <v>3</v>
      </c>
      <c r="C151">
        <v>9</v>
      </c>
      <c r="D151">
        <v>1.4999999999999999E-2</v>
      </c>
    </row>
    <row r="152" spans="1:4">
      <c r="A152">
        <v>210</v>
      </c>
      <c r="B152">
        <v>3</v>
      </c>
      <c r="C152">
        <v>10</v>
      </c>
      <c r="D152">
        <v>1.4999999999999999E-2</v>
      </c>
    </row>
    <row r="153" spans="1:4">
      <c r="A153">
        <v>211</v>
      </c>
      <c r="B153">
        <v>3</v>
      </c>
      <c r="C153">
        <v>11</v>
      </c>
      <c r="D153">
        <v>1.4999999999999999E-2</v>
      </c>
    </row>
    <row r="154" spans="1:4">
      <c r="A154">
        <v>212</v>
      </c>
      <c r="B154">
        <v>3</v>
      </c>
      <c r="C154">
        <v>12</v>
      </c>
      <c r="D154">
        <v>1.4999999999999999E-2</v>
      </c>
    </row>
    <row r="155" spans="1:4">
      <c r="A155">
        <v>213</v>
      </c>
      <c r="B155">
        <v>3</v>
      </c>
      <c r="C155">
        <v>13</v>
      </c>
      <c r="D155">
        <v>1.4999999999999999E-2</v>
      </c>
    </row>
    <row r="156" spans="1:4">
      <c r="A156">
        <v>214</v>
      </c>
      <c r="B156">
        <v>3</v>
      </c>
      <c r="C156">
        <v>14</v>
      </c>
      <c r="D156">
        <v>1.4999999999999999E-2</v>
      </c>
    </row>
    <row r="157" spans="1:4">
      <c r="A157">
        <v>215</v>
      </c>
      <c r="B157">
        <v>3</v>
      </c>
      <c r="C157">
        <v>15</v>
      </c>
      <c r="D157">
        <v>1.4999999999999999E-2</v>
      </c>
    </row>
    <row r="158" spans="1:4">
      <c r="A158">
        <v>216</v>
      </c>
      <c r="B158">
        <v>3</v>
      </c>
      <c r="C158">
        <v>16</v>
      </c>
      <c r="D158">
        <v>1.4999999999999999E-2</v>
      </c>
    </row>
    <row r="159" spans="1:4">
      <c r="A159">
        <v>217</v>
      </c>
      <c r="B159">
        <v>3</v>
      </c>
      <c r="C159">
        <v>17</v>
      </c>
      <c r="D159">
        <v>1.4999999999999999E-2</v>
      </c>
    </row>
    <row r="160" spans="1:4">
      <c r="A160">
        <v>218</v>
      </c>
      <c r="B160">
        <v>3</v>
      </c>
      <c r="C160">
        <v>18</v>
      </c>
      <c r="D160">
        <v>1.4999999999999999E-2</v>
      </c>
    </row>
    <row r="161" spans="1:4">
      <c r="A161">
        <v>219</v>
      </c>
      <c r="B161">
        <v>3</v>
      </c>
      <c r="C161">
        <v>19</v>
      </c>
      <c r="D161">
        <v>1.4999999999999999E-2</v>
      </c>
    </row>
    <row r="162" spans="1:4">
      <c r="A162">
        <v>220</v>
      </c>
      <c r="B162">
        <v>3</v>
      </c>
      <c r="C162">
        <v>20</v>
      </c>
      <c r="D162">
        <v>1.4999999999999999E-2</v>
      </c>
    </row>
    <row r="163" spans="1:4">
      <c r="A163">
        <v>221</v>
      </c>
      <c r="B163">
        <v>3</v>
      </c>
      <c r="C163">
        <v>21</v>
      </c>
      <c r="D163">
        <v>1.4999999999999999E-2</v>
      </c>
    </row>
    <row r="164" spans="1:4">
      <c r="A164">
        <v>222</v>
      </c>
      <c r="B164">
        <v>3</v>
      </c>
      <c r="C164">
        <v>22</v>
      </c>
      <c r="D164">
        <v>1.4999999999999999E-2</v>
      </c>
    </row>
    <row r="165" spans="1:4">
      <c r="A165">
        <v>223</v>
      </c>
      <c r="B165">
        <v>3</v>
      </c>
      <c r="C165">
        <v>23</v>
      </c>
      <c r="D165">
        <v>1.4999999999999999E-2</v>
      </c>
    </row>
    <row r="166" spans="1:4">
      <c r="A166">
        <v>224</v>
      </c>
      <c r="B166">
        <v>3</v>
      </c>
      <c r="C166">
        <v>24</v>
      </c>
      <c r="D166">
        <v>1.4999999999999999E-2</v>
      </c>
    </row>
    <row r="167" spans="1:4">
      <c r="A167">
        <v>225</v>
      </c>
      <c r="B167">
        <v>3</v>
      </c>
      <c r="C167">
        <v>25</v>
      </c>
      <c r="D167">
        <v>1.4999999999999999E-2</v>
      </c>
    </row>
    <row r="168" spans="1:4">
      <c r="A168">
        <v>226</v>
      </c>
      <c r="B168">
        <v>3</v>
      </c>
      <c r="C168">
        <v>26</v>
      </c>
      <c r="D168">
        <v>1.4999999999999999E-2</v>
      </c>
    </row>
    <row r="169" spans="1:4">
      <c r="A169">
        <v>227</v>
      </c>
      <c r="B169">
        <v>3</v>
      </c>
      <c r="C169">
        <v>27</v>
      </c>
      <c r="D169">
        <v>1.4999999999999999E-2</v>
      </c>
    </row>
    <row r="170" spans="1:4">
      <c r="A170">
        <v>228</v>
      </c>
      <c r="B170">
        <v>3</v>
      </c>
      <c r="C170">
        <v>28</v>
      </c>
      <c r="D170">
        <v>5.0000000000000001E-3</v>
      </c>
    </row>
    <row r="171" spans="1:4">
      <c r="A171">
        <v>229</v>
      </c>
      <c r="B171">
        <v>3</v>
      </c>
      <c r="C171">
        <v>29</v>
      </c>
      <c r="D171">
        <v>1.4999999999999999E-2</v>
      </c>
    </row>
    <row r="172" spans="1:4">
      <c r="A172">
        <v>230</v>
      </c>
      <c r="B172">
        <v>3</v>
      </c>
      <c r="C172">
        <v>30</v>
      </c>
      <c r="D172">
        <v>1.4999999999999999E-2</v>
      </c>
    </row>
    <row r="173" spans="1:4">
      <c r="A173">
        <v>231</v>
      </c>
      <c r="B173">
        <v>3</v>
      </c>
      <c r="C173">
        <v>31</v>
      </c>
      <c r="D173">
        <v>1.4999999999999999E-2</v>
      </c>
    </row>
    <row r="174" spans="1:4">
      <c r="A174">
        <v>232</v>
      </c>
      <c r="B174">
        <v>3</v>
      </c>
      <c r="C174">
        <v>32</v>
      </c>
      <c r="D174">
        <v>1.4999999999999999E-2</v>
      </c>
    </row>
    <row r="175" spans="1:4">
      <c r="A175">
        <v>233</v>
      </c>
      <c r="B175">
        <v>3</v>
      </c>
      <c r="C175">
        <v>33</v>
      </c>
      <c r="D175">
        <v>1.4999999999999999E-2</v>
      </c>
    </row>
    <row r="176" spans="1:4">
      <c r="A176">
        <v>234</v>
      </c>
      <c r="B176">
        <v>3</v>
      </c>
      <c r="C176">
        <v>34</v>
      </c>
      <c r="D176">
        <v>1.4999999999999999E-2</v>
      </c>
    </row>
    <row r="177" spans="1:4">
      <c r="A177">
        <v>235</v>
      </c>
      <c r="B177">
        <v>3</v>
      </c>
      <c r="C177">
        <v>35</v>
      </c>
      <c r="D177">
        <v>1.4999999999999999E-2</v>
      </c>
    </row>
    <row r="178" spans="1:4">
      <c r="A178">
        <v>236</v>
      </c>
      <c r="B178">
        <v>3</v>
      </c>
      <c r="C178">
        <v>36</v>
      </c>
      <c r="D178">
        <v>1.4999999999999999E-2</v>
      </c>
    </row>
    <row r="179" spans="1:4">
      <c r="A179">
        <v>237</v>
      </c>
      <c r="B179">
        <v>3</v>
      </c>
      <c r="C179">
        <v>37</v>
      </c>
      <c r="D179">
        <v>1.4999999999999999E-2</v>
      </c>
    </row>
    <row r="180" spans="1:4">
      <c r="A180">
        <v>238</v>
      </c>
      <c r="B180">
        <v>3</v>
      </c>
      <c r="C180">
        <v>38</v>
      </c>
      <c r="D180">
        <v>1.4999999999999999E-2</v>
      </c>
    </row>
    <row r="181" spans="1:4">
      <c r="A181">
        <v>239</v>
      </c>
      <c r="B181">
        <v>3</v>
      </c>
      <c r="C181">
        <v>39</v>
      </c>
      <c r="D181">
        <v>1.4999999999999999E-2</v>
      </c>
    </row>
    <row r="182" spans="1:4">
      <c r="A182">
        <v>240</v>
      </c>
      <c r="B182">
        <v>3</v>
      </c>
      <c r="C182">
        <v>40</v>
      </c>
      <c r="D182">
        <v>1.4999999999999999E-2</v>
      </c>
    </row>
    <row r="183" spans="1:4">
      <c r="A183">
        <v>241</v>
      </c>
      <c r="B183">
        <v>3</v>
      </c>
      <c r="C183">
        <v>41</v>
      </c>
      <c r="D183">
        <v>1.4999999999999999E-2</v>
      </c>
    </row>
    <row r="184" spans="1:4">
      <c r="A184">
        <v>242</v>
      </c>
      <c r="B184">
        <v>3</v>
      </c>
      <c r="C184">
        <v>42</v>
      </c>
      <c r="D184">
        <v>1.4999999999999999E-2</v>
      </c>
    </row>
    <row r="185" spans="1:4">
      <c r="A185">
        <v>243</v>
      </c>
      <c r="B185">
        <v>3</v>
      </c>
      <c r="C185">
        <v>43</v>
      </c>
      <c r="D185">
        <v>1.4999999999999999E-2</v>
      </c>
    </row>
    <row r="186" spans="1:4">
      <c r="A186">
        <v>244</v>
      </c>
      <c r="B186">
        <v>3</v>
      </c>
      <c r="C186">
        <v>44</v>
      </c>
      <c r="D186">
        <v>5.0000000000000001E-3</v>
      </c>
    </row>
    <row r="187" spans="1:4">
      <c r="A187">
        <v>245</v>
      </c>
      <c r="B187">
        <v>3</v>
      </c>
      <c r="C187">
        <v>45</v>
      </c>
      <c r="D187">
        <v>1.4999999999999999E-2</v>
      </c>
    </row>
    <row r="188" spans="1:4">
      <c r="A188">
        <v>246</v>
      </c>
      <c r="B188">
        <v>3</v>
      </c>
      <c r="C188">
        <v>46</v>
      </c>
      <c r="D188">
        <v>1.4999999999999999E-2</v>
      </c>
    </row>
    <row r="189" spans="1:4">
      <c r="A189">
        <v>247</v>
      </c>
      <c r="B189">
        <v>3</v>
      </c>
      <c r="C189">
        <v>47</v>
      </c>
      <c r="D189">
        <v>1.4999999999999999E-2</v>
      </c>
    </row>
    <row r="190" spans="1:4">
      <c r="A190">
        <v>248</v>
      </c>
      <c r="B190">
        <v>3</v>
      </c>
      <c r="C190">
        <v>48</v>
      </c>
      <c r="D190">
        <v>1.4999999999999999E-2</v>
      </c>
    </row>
    <row r="191" spans="1:4">
      <c r="A191">
        <v>249</v>
      </c>
      <c r="B191">
        <v>3</v>
      </c>
      <c r="C191">
        <v>49</v>
      </c>
      <c r="D191">
        <v>1.4999999999999999E-2</v>
      </c>
    </row>
    <row r="192" spans="1:4">
      <c r="A192">
        <v>250</v>
      </c>
      <c r="B192">
        <v>3</v>
      </c>
      <c r="C192">
        <v>50</v>
      </c>
      <c r="D192">
        <v>1.4999999999999999E-2</v>
      </c>
    </row>
    <row r="193" spans="1:4">
      <c r="A193">
        <v>251</v>
      </c>
      <c r="B193">
        <v>3</v>
      </c>
      <c r="C193">
        <v>51</v>
      </c>
      <c r="D193">
        <v>1.4999999999999999E-2</v>
      </c>
    </row>
    <row r="194" spans="1:4">
      <c r="A194">
        <v>252</v>
      </c>
      <c r="B194">
        <v>3</v>
      </c>
      <c r="C194">
        <v>52</v>
      </c>
      <c r="D194">
        <v>1.4999999999999999E-2</v>
      </c>
    </row>
    <row r="195" spans="1:4">
      <c r="A195">
        <v>253</v>
      </c>
      <c r="B195">
        <v>3</v>
      </c>
      <c r="C195">
        <v>53</v>
      </c>
      <c r="D195">
        <v>1.4999999999999999E-2</v>
      </c>
    </row>
    <row r="196" spans="1:4">
      <c r="A196">
        <v>254</v>
      </c>
      <c r="B196">
        <v>3</v>
      </c>
      <c r="C196">
        <v>54</v>
      </c>
      <c r="D196">
        <v>1.4999999999999999E-2</v>
      </c>
    </row>
    <row r="197" spans="1:4">
      <c r="A197">
        <v>255</v>
      </c>
      <c r="B197">
        <v>3</v>
      </c>
      <c r="C197">
        <v>55</v>
      </c>
      <c r="D197">
        <v>1.4999999999999999E-2</v>
      </c>
    </row>
    <row r="198" spans="1:4">
      <c r="A198">
        <v>256</v>
      </c>
      <c r="B198">
        <v>3</v>
      </c>
      <c r="C198">
        <v>56</v>
      </c>
      <c r="D198">
        <v>1.4999999999999999E-2</v>
      </c>
    </row>
    <row r="199" spans="1:4">
      <c r="A199">
        <v>257</v>
      </c>
      <c r="B199">
        <v>3</v>
      </c>
      <c r="C199">
        <v>57</v>
      </c>
      <c r="D199">
        <v>1.4999999999999999E-2</v>
      </c>
    </row>
    <row r="200" spans="1:4">
      <c r="A200">
        <v>258</v>
      </c>
      <c r="B200">
        <v>3</v>
      </c>
      <c r="C200">
        <v>58</v>
      </c>
      <c r="D200">
        <v>1.4999999999999999E-2</v>
      </c>
    </row>
    <row r="201" spans="1:4">
      <c r="A201">
        <v>259</v>
      </c>
      <c r="B201">
        <v>3</v>
      </c>
      <c r="C201">
        <v>59</v>
      </c>
      <c r="D201">
        <v>1.4999999999999999E-2</v>
      </c>
    </row>
    <row r="202" spans="1:4">
      <c r="A202">
        <v>260</v>
      </c>
      <c r="B202">
        <v>3</v>
      </c>
      <c r="C202">
        <v>60</v>
      </c>
      <c r="D202">
        <v>1.4999999999999999E-2</v>
      </c>
    </row>
    <row r="203" spans="1:4">
      <c r="A203">
        <v>261</v>
      </c>
      <c r="B203">
        <v>3</v>
      </c>
      <c r="C203">
        <v>61</v>
      </c>
      <c r="D203">
        <v>5.0000000000000001E-3</v>
      </c>
    </row>
    <row r="204" spans="1:4">
      <c r="A204">
        <v>262</v>
      </c>
      <c r="B204">
        <v>3</v>
      </c>
      <c r="C204">
        <v>62</v>
      </c>
      <c r="D204">
        <v>1.4999999999999999E-2</v>
      </c>
    </row>
    <row r="205" spans="1:4">
      <c r="A205">
        <v>263</v>
      </c>
      <c r="B205">
        <v>3</v>
      </c>
      <c r="C205">
        <v>63</v>
      </c>
      <c r="D205">
        <v>1.4999999999999999E-2</v>
      </c>
    </row>
    <row r="206" spans="1:4">
      <c r="A206">
        <v>264</v>
      </c>
      <c r="B206">
        <v>3</v>
      </c>
      <c r="C206">
        <v>64</v>
      </c>
      <c r="D206">
        <v>1.4999999999999999E-2</v>
      </c>
    </row>
    <row r="207" spans="1:4">
      <c r="A207">
        <v>265</v>
      </c>
      <c r="B207">
        <v>3</v>
      </c>
      <c r="C207">
        <v>65</v>
      </c>
      <c r="D207">
        <v>1.4999999999999999E-2</v>
      </c>
    </row>
    <row r="208" spans="1:4">
      <c r="A208">
        <v>266</v>
      </c>
      <c r="B208">
        <v>3</v>
      </c>
      <c r="C208">
        <v>66</v>
      </c>
      <c r="D208">
        <v>1.4999999999999999E-2</v>
      </c>
    </row>
    <row r="209" spans="1:4">
      <c r="A209">
        <v>267</v>
      </c>
      <c r="B209">
        <v>3</v>
      </c>
      <c r="C209">
        <v>67</v>
      </c>
      <c r="D209">
        <v>0.01</v>
      </c>
    </row>
    <row r="210" spans="1:4">
      <c r="A210">
        <v>268</v>
      </c>
      <c r="B210">
        <v>3</v>
      </c>
      <c r="C210">
        <v>68</v>
      </c>
      <c r="D210">
        <v>1.4999999999999999E-2</v>
      </c>
    </row>
    <row r="211" spans="1:4">
      <c r="A211">
        <v>269</v>
      </c>
      <c r="B211">
        <v>3</v>
      </c>
      <c r="C211">
        <v>69</v>
      </c>
      <c r="D211">
        <v>1.4999999999999999E-2</v>
      </c>
    </row>
    <row r="212" spans="1:4">
      <c r="A212">
        <v>270</v>
      </c>
      <c r="B212">
        <v>3</v>
      </c>
      <c r="C212">
        <v>70</v>
      </c>
      <c r="D212">
        <v>0.01</v>
      </c>
    </row>
    <row r="213" spans="1:4">
      <c r="A213">
        <v>301</v>
      </c>
      <c r="B213">
        <v>4</v>
      </c>
      <c r="C213">
        <v>1</v>
      </c>
      <c r="D213">
        <v>1.4999999999999999E-2</v>
      </c>
    </row>
    <row r="214" spans="1:4">
      <c r="A214">
        <v>302</v>
      </c>
      <c r="B214">
        <v>4</v>
      </c>
      <c r="C214">
        <v>2</v>
      </c>
      <c r="D214">
        <v>1.4999999999999999E-2</v>
      </c>
    </row>
    <row r="215" spans="1:4">
      <c r="A215">
        <v>303</v>
      </c>
      <c r="B215">
        <v>4</v>
      </c>
      <c r="C215">
        <v>3</v>
      </c>
      <c r="D215">
        <v>1.4999999999999999E-2</v>
      </c>
    </row>
    <row r="216" spans="1:4">
      <c r="A216">
        <v>304</v>
      </c>
      <c r="B216">
        <v>4</v>
      </c>
      <c r="C216">
        <v>4</v>
      </c>
      <c r="D216">
        <v>1.4999999999999999E-2</v>
      </c>
    </row>
    <row r="217" spans="1:4">
      <c r="A217">
        <v>305</v>
      </c>
      <c r="B217">
        <v>4</v>
      </c>
      <c r="C217">
        <v>5</v>
      </c>
      <c r="D217">
        <v>1.4999999999999999E-2</v>
      </c>
    </row>
    <row r="218" spans="1:4">
      <c r="A218">
        <v>306</v>
      </c>
      <c r="B218">
        <v>4</v>
      </c>
      <c r="C218">
        <v>6</v>
      </c>
      <c r="D218">
        <v>1.4999999999999999E-2</v>
      </c>
    </row>
    <row r="219" spans="1:4">
      <c r="A219">
        <v>307</v>
      </c>
      <c r="B219">
        <v>4</v>
      </c>
      <c r="C219">
        <v>7</v>
      </c>
      <c r="D219">
        <v>1.4999999999999999E-2</v>
      </c>
    </row>
    <row r="220" spans="1:4">
      <c r="A220">
        <v>308</v>
      </c>
      <c r="B220">
        <v>4</v>
      </c>
      <c r="C220">
        <v>8</v>
      </c>
      <c r="D220">
        <v>1.4999999999999999E-2</v>
      </c>
    </row>
    <row r="221" spans="1:4">
      <c r="A221">
        <v>309</v>
      </c>
      <c r="B221">
        <v>4</v>
      </c>
      <c r="C221">
        <v>9</v>
      </c>
      <c r="D221">
        <v>1.4999999999999999E-2</v>
      </c>
    </row>
    <row r="222" spans="1:4">
      <c r="A222">
        <v>310</v>
      </c>
      <c r="B222">
        <v>4</v>
      </c>
      <c r="C222">
        <v>10</v>
      </c>
      <c r="D222">
        <v>1.4999999999999999E-2</v>
      </c>
    </row>
    <row r="223" spans="1:4">
      <c r="A223">
        <v>311</v>
      </c>
      <c r="B223">
        <v>4</v>
      </c>
      <c r="C223">
        <v>11</v>
      </c>
      <c r="D223">
        <v>1.4999999999999999E-2</v>
      </c>
    </row>
    <row r="224" spans="1:4">
      <c r="A224">
        <v>312</v>
      </c>
      <c r="B224">
        <v>4</v>
      </c>
      <c r="C224">
        <v>12</v>
      </c>
      <c r="D224">
        <v>1.4999999999999999E-2</v>
      </c>
    </row>
    <row r="225" spans="1:4">
      <c r="A225">
        <v>313</v>
      </c>
      <c r="B225">
        <v>4</v>
      </c>
      <c r="C225">
        <v>13</v>
      </c>
      <c r="D225">
        <v>1.4999999999999999E-2</v>
      </c>
    </row>
    <row r="226" spans="1:4">
      <c r="A226">
        <v>314</v>
      </c>
      <c r="B226">
        <v>4</v>
      </c>
      <c r="C226">
        <v>14</v>
      </c>
      <c r="D226">
        <v>1.4999999999999999E-2</v>
      </c>
    </row>
    <row r="227" spans="1:4">
      <c r="A227">
        <v>315</v>
      </c>
      <c r="B227">
        <v>4</v>
      </c>
      <c r="C227">
        <v>15</v>
      </c>
      <c r="D227">
        <v>1E-3</v>
      </c>
    </row>
    <row r="228" spans="1:4">
      <c r="A228">
        <v>316</v>
      </c>
      <c r="B228">
        <v>4</v>
      </c>
      <c r="C228">
        <v>16</v>
      </c>
      <c r="D228">
        <v>1.4999999999999999E-2</v>
      </c>
    </row>
    <row r="229" spans="1:4">
      <c r="A229">
        <v>317</v>
      </c>
      <c r="B229">
        <v>4</v>
      </c>
      <c r="C229">
        <v>17</v>
      </c>
      <c r="D229">
        <v>1.4999999999999999E-2</v>
      </c>
    </row>
    <row r="230" spans="1:4">
      <c r="A230">
        <v>318</v>
      </c>
      <c r="B230">
        <v>4</v>
      </c>
      <c r="C230">
        <v>18</v>
      </c>
      <c r="D230">
        <v>1.4999999999999999E-2</v>
      </c>
    </row>
    <row r="231" spans="1:4">
      <c r="A231">
        <v>319</v>
      </c>
      <c r="B231">
        <v>4</v>
      </c>
      <c r="C231">
        <v>19</v>
      </c>
      <c r="D231">
        <v>1.4999999999999999E-2</v>
      </c>
    </row>
    <row r="232" spans="1:4">
      <c r="A232">
        <v>320</v>
      </c>
      <c r="B232">
        <v>4</v>
      </c>
      <c r="C232">
        <v>20</v>
      </c>
      <c r="D232">
        <v>1.4999999999999999E-2</v>
      </c>
    </row>
    <row r="233" spans="1:4">
      <c r="A233">
        <v>321</v>
      </c>
      <c r="B233">
        <v>4</v>
      </c>
      <c r="C233">
        <v>21</v>
      </c>
      <c r="D233">
        <v>1.4999999999999999E-2</v>
      </c>
    </row>
    <row r="234" spans="1:4">
      <c r="A234">
        <v>322</v>
      </c>
      <c r="B234">
        <v>4</v>
      </c>
      <c r="C234">
        <v>22</v>
      </c>
      <c r="D234">
        <v>1.4999999999999999E-2</v>
      </c>
    </row>
    <row r="235" spans="1:4">
      <c r="A235">
        <v>323</v>
      </c>
      <c r="B235">
        <v>4</v>
      </c>
      <c r="C235">
        <v>23</v>
      </c>
      <c r="D235">
        <v>1.4999999999999999E-2</v>
      </c>
    </row>
    <row r="236" spans="1:4">
      <c r="A236">
        <v>324</v>
      </c>
      <c r="B236">
        <v>4</v>
      </c>
      <c r="C236">
        <v>24</v>
      </c>
      <c r="D236">
        <v>1.4999999999999999E-2</v>
      </c>
    </row>
    <row r="237" spans="1:4">
      <c r="A237">
        <v>325</v>
      </c>
      <c r="B237">
        <v>4</v>
      </c>
      <c r="C237">
        <v>25</v>
      </c>
      <c r="D237">
        <v>1.4999999999999999E-2</v>
      </c>
    </row>
    <row r="238" spans="1:4">
      <c r="A238">
        <v>326</v>
      </c>
      <c r="B238">
        <v>4</v>
      </c>
      <c r="C238">
        <v>26</v>
      </c>
      <c r="D238">
        <v>1.4999999999999999E-2</v>
      </c>
    </row>
    <row r="239" spans="1:4">
      <c r="A239">
        <v>327</v>
      </c>
      <c r="B239">
        <v>4</v>
      </c>
      <c r="C239">
        <v>27</v>
      </c>
      <c r="D239">
        <v>1.4999999999999999E-2</v>
      </c>
    </row>
    <row r="240" spans="1:4">
      <c r="A240">
        <v>328</v>
      </c>
      <c r="B240">
        <v>4</v>
      </c>
      <c r="C240">
        <v>28</v>
      </c>
      <c r="D240">
        <v>1.4999999999999999E-2</v>
      </c>
    </row>
    <row r="241" spans="1:4">
      <c r="A241">
        <v>329</v>
      </c>
      <c r="B241">
        <v>4</v>
      </c>
      <c r="C241">
        <v>29</v>
      </c>
      <c r="D241">
        <v>1.4999999999999999E-2</v>
      </c>
    </row>
    <row r="242" spans="1:4">
      <c r="A242">
        <v>330</v>
      </c>
      <c r="B242">
        <v>4</v>
      </c>
      <c r="C242">
        <v>30</v>
      </c>
      <c r="D242">
        <v>1.4999999999999999E-2</v>
      </c>
    </row>
    <row r="243" spans="1:4">
      <c r="A243">
        <v>331</v>
      </c>
      <c r="B243">
        <v>4</v>
      </c>
      <c r="C243">
        <v>31</v>
      </c>
      <c r="D243">
        <v>1.4999999999999999E-2</v>
      </c>
    </row>
    <row r="244" spans="1:4">
      <c r="A244">
        <v>332</v>
      </c>
      <c r="B244">
        <v>4</v>
      </c>
      <c r="C244">
        <v>32</v>
      </c>
      <c r="D244">
        <v>1.4999999999999999E-2</v>
      </c>
    </row>
    <row r="245" spans="1:4">
      <c r="A245">
        <v>333</v>
      </c>
      <c r="B245">
        <v>4</v>
      </c>
      <c r="C245">
        <v>33</v>
      </c>
      <c r="D245">
        <v>1.4999999999999999E-2</v>
      </c>
    </row>
    <row r="246" spans="1:4">
      <c r="A246">
        <v>334</v>
      </c>
      <c r="B246">
        <v>4</v>
      </c>
      <c r="C246">
        <v>34</v>
      </c>
      <c r="D246">
        <v>1.4999999999999999E-2</v>
      </c>
    </row>
    <row r="247" spans="1:4">
      <c r="A247">
        <v>335</v>
      </c>
      <c r="B247">
        <v>4</v>
      </c>
      <c r="C247">
        <v>35</v>
      </c>
      <c r="D247">
        <v>1.4999999999999999E-2</v>
      </c>
    </row>
    <row r="248" spans="1:4">
      <c r="A248">
        <v>336</v>
      </c>
      <c r="B248">
        <v>4</v>
      </c>
      <c r="C248">
        <v>36</v>
      </c>
      <c r="D248">
        <v>1.4999999999999999E-2</v>
      </c>
    </row>
    <row r="249" spans="1:4">
      <c r="A249">
        <v>337</v>
      </c>
      <c r="B249">
        <v>4</v>
      </c>
      <c r="C249">
        <v>37</v>
      </c>
      <c r="D249">
        <v>1.4999999999999999E-2</v>
      </c>
    </row>
    <row r="250" spans="1:4">
      <c r="A250">
        <v>338</v>
      </c>
      <c r="B250">
        <v>4</v>
      </c>
      <c r="C250">
        <v>38</v>
      </c>
      <c r="D250">
        <v>1.4999999999999999E-2</v>
      </c>
    </row>
    <row r="251" spans="1:4">
      <c r="A251">
        <v>339</v>
      </c>
      <c r="B251">
        <v>4</v>
      </c>
      <c r="C251">
        <v>39</v>
      </c>
      <c r="D251">
        <v>1.4999999999999999E-2</v>
      </c>
    </row>
    <row r="252" spans="1:4">
      <c r="A252">
        <v>340</v>
      </c>
      <c r="B252">
        <v>4</v>
      </c>
      <c r="C252">
        <v>40</v>
      </c>
      <c r="D252">
        <v>1.4999999999999999E-2</v>
      </c>
    </row>
    <row r="253" spans="1:4">
      <c r="A253">
        <v>341</v>
      </c>
      <c r="B253">
        <v>4</v>
      </c>
      <c r="C253">
        <v>41</v>
      </c>
      <c r="D253">
        <v>1E-3</v>
      </c>
    </row>
    <row r="254" spans="1:4">
      <c r="A254">
        <v>342</v>
      </c>
      <c r="B254">
        <v>4</v>
      </c>
      <c r="C254">
        <v>42</v>
      </c>
      <c r="D254">
        <v>1.6E-2</v>
      </c>
    </row>
    <row r="255" spans="1:4">
      <c r="A255">
        <v>343</v>
      </c>
      <c r="B255">
        <v>4</v>
      </c>
      <c r="C255">
        <v>43</v>
      </c>
      <c r="D255">
        <v>1.6E-2</v>
      </c>
    </row>
    <row r="256" spans="1:4">
      <c r="A256">
        <v>344</v>
      </c>
      <c r="B256">
        <v>4</v>
      </c>
      <c r="C256">
        <v>44</v>
      </c>
      <c r="D256">
        <v>1.6E-2</v>
      </c>
    </row>
    <row r="257" spans="1:4">
      <c r="A257">
        <v>345</v>
      </c>
      <c r="B257">
        <v>4</v>
      </c>
      <c r="C257">
        <v>45</v>
      </c>
      <c r="D257">
        <v>1.6E-2</v>
      </c>
    </row>
    <row r="258" spans="1:4">
      <c r="A258">
        <v>346</v>
      </c>
      <c r="B258">
        <v>4</v>
      </c>
      <c r="C258">
        <v>46</v>
      </c>
      <c r="D258">
        <v>1.6E-2</v>
      </c>
    </row>
    <row r="259" spans="1:4">
      <c r="A259">
        <v>347</v>
      </c>
      <c r="B259">
        <v>4</v>
      </c>
      <c r="C259">
        <v>47</v>
      </c>
      <c r="D259">
        <v>1.6E-2</v>
      </c>
    </row>
    <row r="260" spans="1:4">
      <c r="A260">
        <v>348</v>
      </c>
      <c r="B260">
        <v>4</v>
      </c>
      <c r="C260">
        <v>48</v>
      </c>
      <c r="D260">
        <v>1.4999999999999999E-2</v>
      </c>
    </row>
    <row r="261" spans="1:4">
      <c r="A261">
        <v>349</v>
      </c>
      <c r="B261">
        <v>4</v>
      </c>
      <c r="C261">
        <v>49</v>
      </c>
      <c r="D261">
        <v>1.4999999999999999E-2</v>
      </c>
    </row>
    <row r="262" spans="1:4">
      <c r="A262">
        <v>350</v>
      </c>
      <c r="B262">
        <v>4</v>
      </c>
      <c r="C262">
        <v>50</v>
      </c>
      <c r="D262">
        <v>1.4999999999999999E-2</v>
      </c>
    </row>
    <row r="263" spans="1:4">
      <c r="A263">
        <v>351</v>
      </c>
      <c r="B263">
        <v>4</v>
      </c>
      <c r="C263">
        <v>51</v>
      </c>
      <c r="D263">
        <v>1.4999999999999999E-2</v>
      </c>
    </row>
    <row r="264" spans="1:4">
      <c r="A264">
        <v>352</v>
      </c>
      <c r="B264">
        <v>4</v>
      </c>
      <c r="C264">
        <v>52</v>
      </c>
      <c r="D264">
        <v>1E-3</v>
      </c>
    </row>
    <row r="265" spans="1:4">
      <c r="A265">
        <v>353</v>
      </c>
      <c r="B265">
        <v>4</v>
      </c>
      <c r="C265">
        <v>53</v>
      </c>
      <c r="D265">
        <v>1.4999999999999999E-2</v>
      </c>
    </row>
    <row r="266" spans="1:4">
      <c r="A266">
        <v>354</v>
      </c>
      <c r="B266">
        <v>4</v>
      </c>
      <c r="C266">
        <v>54</v>
      </c>
      <c r="D266">
        <v>1.4999999999999999E-2</v>
      </c>
    </row>
    <row r="267" spans="1:4">
      <c r="A267">
        <v>355</v>
      </c>
      <c r="B267">
        <v>4</v>
      </c>
      <c r="C267">
        <v>55</v>
      </c>
      <c r="D267">
        <v>1.4999999999999999E-2</v>
      </c>
    </row>
    <row r="268" spans="1:4">
      <c r="A268">
        <v>356</v>
      </c>
      <c r="B268">
        <v>4</v>
      </c>
      <c r="C268">
        <v>56</v>
      </c>
      <c r="D268">
        <v>1.4999999999999999E-2</v>
      </c>
    </row>
    <row r="269" spans="1:4">
      <c r="A269">
        <v>357</v>
      </c>
      <c r="B269">
        <v>4</v>
      </c>
      <c r="C269">
        <v>57</v>
      </c>
      <c r="D269">
        <v>1.4999999999999999E-2</v>
      </c>
    </row>
    <row r="270" spans="1:4">
      <c r="A270">
        <v>358</v>
      </c>
      <c r="B270">
        <v>4</v>
      </c>
      <c r="C270">
        <v>58</v>
      </c>
      <c r="D270">
        <v>1.4999999999999999E-2</v>
      </c>
    </row>
    <row r="271" spans="1:4">
      <c r="A271">
        <v>359</v>
      </c>
      <c r="B271">
        <v>4</v>
      </c>
      <c r="C271">
        <v>59</v>
      </c>
      <c r="D271">
        <v>1.4999999999999999E-2</v>
      </c>
    </row>
    <row r="272" spans="1:4">
      <c r="A272">
        <v>360</v>
      </c>
      <c r="B272">
        <v>4</v>
      </c>
      <c r="C272">
        <v>60</v>
      </c>
      <c r="D272">
        <v>1.4999999999999999E-2</v>
      </c>
    </row>
    <row r="273" spans="1:4">
      <c r="A273">
        <v>361</v>
      </c>
      <c r="B273">
        <v>4</v>
      </c>
      <c r="C273">
        <v>61</v>
      </c>
      <c r="D273">
        <v>1.4999999999999999E-2</v>
      </c>
    </row>
    <row r="274" spans="1:4">
      <c r="A274">
        <v>362</v>
      </c>
      <c r="B274">
        <v>4</v>
      </c>
      <c r="C274">
        <v>62</v>
      </c>
      <c r="D274">
        <v>1.4999999999999999E-2</v>
      </c>
    </row>
    <row r="275" spans="1:4">
      <c r="A275">
        <v>363</v>
      </c>
      <c r="B275">
        <v>4</v>
      </c>
      <c r="C275">
        <v>63</v>
      </c>
      <c r="D275">
        <v>1E-3</v>
      </c>
    </row>
    <row r="276" spans="1:4">
      <c r="A276">
        <v>364</v>
      </c>
      <c r="B276">
        <v>4</v>
      </c>
      <c r="C276">
        <v>64</v>
      </c>
      <c r="D276">
        <v>1.4999999999999999E-2</v>
      </c>
    </row>
    <row r="277" spans="1:4">
      <c r="A277">
        <v>365</v>
      </c>
      <c r="B277">
        <v>4</v>
      </c>
      <c r="C277">
        <v>65</v>
      </c>
      <c r="D277">
        <v>1.4999999999999999E-2</v>
      </c>
    </row>
    <row r="278" spans="1:4">
      <c r="A278">
        <v>366</v>
      </c>
      <c r="B278">
        <v>4</v>
      </c>
      <c r="C278">
        <v>66</v>
      </c>
      <c r="D278">
        <v>1.4999999999999999E-2</v>
      </c>
    </row>
    <row r="279" spans="1:4">
      <c r="A279">
        <v>367</v>
      </c>
      <c r="B279">
        <v>4</v>
      </c>
      <c r="C279">
        <v>67</v>
      </c>
      <c r="D279">
        <v>1.4999999999999999E-2</v>
      </c>
    </row>
    <row r="280" spans="1:4">
      <c r="A280">
        <v>368</v>
      </c>
      <c r="B280">
        <v>4</v>
      </c>
      <c r="C280">
        <v>68</v>
      </c>
      <c r="D280">
        <v>1.4999999999999999E-2</v>
      </c>
    </row>
    <row r="281" spans="1:4">
      <c r="A281">
        <v>369</v>
      </c>
      <c r="B281">
        <v>4</v>
      </c>
      <c r="C281">
        <v>69</v>
      </c>
      <c r="D281">
        <v>1.4999999999999999E-2</v>
      </c>
    </row>
    <row r="282" spans="1:4">
      <c r="A282">
        <v>370</v>
      </c>
      <c r="B282">
        <v>4</v>
      </c>
      <c r="C282">
        <v>70</v>
      </c>
      <c r="D282">
        <v>1.4999999999999999E-2</v>
      </c>
    </row>
    <row r="283" spans="1:4">
      <c r="A283">
        <v>401</v>
      </c>
      <c r="B283">
        <v>5</v>
      </c>
      <c r="C283">
        <v>1</v>
      </c>
      <c r="D283">
        <v>0.01</v>
      </c>
    </row>
    <row r="284" spans="1:4">
      <c r="A284">
        <v>402</v>
      </c>
      <c r="B284">
        <v>5</v>
      </c>
      <c r="C284">
        <v>2</v>
      </c>
      <c r="D284">
        <v>1E-3</v>
      </c>
    </row>
    <row r="285" spans="1:4">
      <c r="A285">
        <v>403</v>
      </c>
      <c r="B285">
        <v>5</v>
      </c>
      <c r="C285">
        <v>3</v>
      </c>
      <c r="D285">
        <v>0.01</v>
      </c>
    </row>
    <row r="286" spans="1:4">
      <c r="A286">
        <v>404</v>
      </c>
      <c r="B286">
        <v>5</v>
      </c>
      <c r="C286">
        <v>4</v>
      </c>
      <c r="D286">
        <v>0.01</v>
      </c>
    </row>
    <row r="287" spans="1:4">
      <c r="A287">
        <v>405</v>
      </c>
      <c r="B287">
        <v>5</v>
      </c>
      <c r="C287">
        <v>5</v>
      </c>
      <c r="D287">
        <v>0.01</v>
      </c>
    </row>
    <row r="288" spans="1:4">
      <c r="A288">
        <v>406</v>
      </c>
      <c r="B288">
        <v>5</v>
      </c>
      <c r="C288">
        <v>6</v>
      </c>
      <c r="D288">
        <v>0.01</v>
      </c>
    </row>
    <row r="289" spans="1:4">
      <c r="A289">
        <v>407</v>
      </c>
      <c r="B289">
        <v>5</v>
      </c>
      <c r="C289">
        <v>7</v>
      </c>
      <c r="D289">
        <v>0.01</v>
      </c>
    </row>
    <row r="290" spans="1:4">
      <c r="A290">
        <v>408</v>
      </c>
      <c r="B290">
        <v>5</v>
      </c>
      <c r="C290">
        <v>8</v>
      </c>
      <c r="D290">
        <v>0.01</v>
      </c>
    </row>
    <row r="291" spans="1:4">
      <c r="A291">
        <v>409</v>
      </c>
      <c r="B291">
        <v>5</v>
      </c>
      <c r="C291">
        <v>9</v>
      </c>
      <c r="D291">
        <v>0.01</v>
      </c>
    </row>
    <row r="292" spans="1:4">
      <c r="A292">
        <v>410</v>
      </c>
      <c r="B292">
        <v>5</v>
      </c>
      <c r="C292">
        <v>10</v>
      </c>
      <c r="D292">
        <v>0.01</v>
      </c>
    </row>
    <row r="293" spans="1:4">
      <c r="A293">
        <v>411</v>
      </c>
      <c r="B293">
        <v>5</v>
      </c>
      <c r="C293">
        <v>11</v>
      </c>
      <c r="D293">
        <v>0.01</v>
      </c>
    </row>
    <row r="294" spans="1:4">
      <c r="A294">
        <v>412</v>
      </c>
      <c r="B294">
        <v>5</v>
      </c>
      <c r="C294">
        <v>12</v>
      </c>
      <c r="D294">
        <v>0.01</v>
      </c>
    </row>
    <row r="295" spans="1:4">
      <c r="A295">
        <v>413</v>
      </c>
      <c r="B295">
        <v>5</v>
      </c>
      <c r="C295">
        <v>13</v>
      </c>
      <c r="D295">
        <v>0.01</v>
      </c>
    </row>
    <row r="296" spans="1:4">
      <c r="A296">
        <v>414</v>
      </c>
      <c r="B296">
        <v>5</v>
      </c>
      <c r="C296">
        <v>14</v>
      </c>
      <c r="D296">
        <v>0.01</v>
      </c>
    </row>
    <row r="297" spans="1:4">
      <c r="A297">
        <v>415</v>
      </c>
      <c r="B297">
        <v>5</v>
      </c>
      <c r="C297">
        <v>15</v>
      </c>
      <c r="D297">
        <v>0.01</v>
      </c>
    </row>
    <row r="298" spans="1:4">
      <c r="A298">
        <v>416</v>
      </c>
      <c r="B298">
        <v>5</v>
      </c>
      <c r="C298">
        <v>16</v>
      </c>
      <c r="D298">
        <v>0.01</v>
      </c>
    </row>
    <row r="299" spans="1:4">
      <c r="A299">
        <v>417</v>
      </c>
      <c r="B299">
        <v>5</v>
      </c>
      <c r="C299">
        <v>17</v>
      </c>
      <c r="D299">
        <v>7.0000000000000001E-3</v>
      </c>
    </row>
    <row r="300" spans="1:4">
      <c r="A300">
        <v>418</v>
      </c>
      <c r="B300">
        <v>5</v>
      </c>
      <c r="C300">
        <v>18</v>
      </c>
      <c r="D300">
        <v>0.01</v>
      </c>
    </row>
    <row r="301" spans="1:4">
      <c r="A301">
        <v>419</v>
      </c>
      <c r="B301">
        <v>5</v>
      </c>
      <c r="C301">
        <v>19</v>
      </c>
      <c r="D301">
        <v>0.01</v>
      </c>
    </row>
    <row r="302" spans="1:4">
      <c r="A302">
        <v>420</v>
      </c>
      <c r="B302">
        <v>5</v>
      </c>
      <c r="C302">
        <v>20</v>
      </c>
      <c r="D302">
        <v>0.01</v>
      </c>
    </row>
    <row r="303" spans="1:4">
      <c r="A303">
        <v>421</v>
      </c>
      <c r="B303">
        <v>5</v>
      </c>
      <c r="C303">
        <v>21</v>
      </c>
      <c r="D303">
        <v>0.01</v>
      </c>
    </row>
    <row r="304" spans="1:4">
      <c r="A304">
        <v>422</v>
      </c>
      <c r="B304">
        <v>5</v>
      </c>
      <c r="C304">
        <v>22</v>
      </c>
      <c r="D304">
        <v>0.01</v>
      </c>
    </row>
    <row r="305" spans="1:4">
      <c r="A305">
        <v>423</v>
      </c>
      <c r="B305">
        <v>5</v>
      </c>
      <c r="C305">
        <v>23</v>
      </c>
      <c r="D305">
        <v>0.01</v>
      </c>
    </row>
    <row r="306" spans="1:4">
      <c r="A306">
        <v>424</v>
      </c>
      <c r="B306">
        <v>5</v>
      </c>
      <c r="C306">
        <v>24</v>
      </c>
      <c r="D306">
        <v>0.01</v>
      </c>
    </row>
    <row r="307" spans="1:4">
      <c r="A307">
        <v>425</v>
      </c>
      <c r="B307">
        <v>5</v>
      </c>
      <c r="C307">
        <v>25</v>
      </c>
      <c r="D307">
        <v>0.01</v>
      </c>
    </row>
    <row r="308" spans="1:4">
      <c r="A308">
        <v>426</v>
      </c>
      <c r="B308">
        <v>5</v>
      </c>
      <c r="C308">
        <v>26</v>
      </c>
      <c r="D308">
        <v>0.01</v>
      </c>
    </row>
    <row r="309" spans="1:4">
      <c r="A309">
        <v>427</v>
      </c>
      <c r="B309">
        <v>5</v>
      </c>
      <c r="C309">
        <v>27</v>
      </c>
      <c r="D309">
        <v>0.01</v>
      </c>
    </row>
    <row r="310" spans="1:4">
      <c r="A310">
        <v>428</v>
      </c>
      <c r="B310">
        <v>5</v>
      </c>
      <c r="C310">
        <v>28</v>
      </c>
      <c r="D310">
        <v>0.01</v>
      </c>
    </row>
    <row r="311" spans="1:4">
      <c r="A311">
        <v>429</v>
      </c>
      <c r="B311">
        <v>5</v>
      </c>
      <c r="C311">
        <v>29</v>
      </c>
      <c r="D311">
        <v>0.01</v>
      </c>
    </row>
    <row r="312" spans="1:4">
      <c r="A312">
        <v>430</v>
      </c>
      <c r="B312">
        <v>5</v>
      </c>
      <c r="C312">
        <v>30</v>
      </c>
      <c r="D312">
        <v>0.01</v>
      </c>
    </row>
    <row r="313" spans="1:4">
      <c r="A313">
        <v>431</v>
      </c>
      <c r="B313">
        <v>5</v>
      </c>
      <c r="C313">
        <v>31</v>
      </c>
      <c r="D313">
        <v>0.01</v>
      </c>
    </row>
    <row r="314" spans="1:4">
      <c r="A314">
        <v>432</v>
      </c>
      <c r="B314">
        <v>5</v>
      </c>
      <c r="C314">
        <v>32</v>
      </c>
      <c r="D314">
        <v>0.01</v>
      </c>
    </row>
    <row r="315" spans="1:4">
      <c r="A315">
        <v>433</v>
      </c>
      <c r="B315">
        <v>5</v>
      </c>
      <c r="C315">
        <v>33</v>
      </c>
      <c r="D315">
        <v>0.01</v>
      </c>
    </row>
    <row r="316" spans="1:4">
      <c r="A316">
        <v>434</v>
      </c>
      <c r="B316">
        <v>5</v>
      </c>
      <c r="C316">
        <v>34</v>
      </c>
      <c r="D316">
        <v>0.01</v>
      </c>
    </row>
    <row r="317" spans="1:4">
      <c r="A317">
        <v>435</v>
      </c>
      <c r="B317">
        <v>5</v>
      </c>
      <c r="C317">
        <v>35</v>
      </c>
      <c r="D317">
        <v>0.01</v>
      </c>
    </row>
    <row r="318" spans="1:4">
      <c r="A318">
        <v>436</v>
      </c>
      <c r="B318">
        <v>5</v>
      </c>
      <c r="C318">
        <v>36</v>
      </c>
      <c r="D318">
        <v>0.01</v>
      </c>
    </row>
    <row r="319" spans="1:4">
      <c r="A319">
        <v>437</v>
      </c>
      <c r="B319">
        <v>5</v>
      </c>
      <c r="C319">
        <v>37</v>
      </c>
      <c r="D319">
        <v>0.01</v>
      </c>
    </row>
    <row r="320" spans="1:4">
      <c r="A320">
        <v>438</v>
      </c>
      <c r="B320">
        <v>5</v>
      </c>
      <c r="C320">
        <v>38</v>
      </c>
      <c r="D320">
        <v>0.01</v>
      </c>
    </row>
    <row r="321" spans="1:4">
      <c r="A321">
        <v>439</v>
      </c>
      <c r="B321">
        <v>5</v>
      </c>
      <c r="C321">
        <v>39</v>
      </c>
      <c r="D321">
        <v>0.01</v>
      </c>
    </row>
    <row r="322" spans="1:4">
      <c r="A322">
        <v>440</v>
      </c>
      <c r="B322">
        <v>5</v>
      </c>
      <c r="C322">
        <v>40</v>
      </c>
      <c r="D322">
        <v>0.01</v>
      </c>
    </row>
    <row r="323" spans="1:4">
      <c r="A323">
        <v>441</v>
      </c>
      <c r="B323">
        <v>5</v>
      </c>
      <c r="C323">
        <v>41</v>
      </c>
      <c r="D323">
        <v>0.01</v>
      </c>
    </row>
    <row r="324" spans="1:4">
      <c r="A324">
        <v>442</v>
      </c>
      <c r="B324">
        <v>5</v>
      </c>
      <c r="C324">
        <v>42</v>
      </c>
      <c r="D324">
        <v>0.01</v>
      </c>
    </row>
    <row r="325" spans="1:4">
      <c r="A325">
        <v>443</v>
      </c>
      <c r="B325">
        <v>5</v>
      </c>
      <c r="C325">
        <v>43</v>
      </c>
      <c r="D325">
        <v>0.01</v>
      </c>
    </row>
    <row r="326" spans="1:4">
      <c r="A326">
        <v>444</v>
      </c>
      <c r="B326">
        <v>5</v>
      </c>
      <c r="C326">
        <v>44</v>
      </c>
      <c r="D326">
        <v>0.01</v>
      </c>
    </row>
    <row r="327" spans="1:4">
      <c r="A327">
        <v>445</v>
      </c>
      <c r="B327">
        <v>5</v>
      </c>
      <c r="C327">
        <v>45</v>
      </c>
      <c r="D327">
        <v>0.01</v>
      </c>
    </row>
    <row r="328" spans="1:4">
      <c r="A328">
        <v>446</v>
      </c>
      <c r="B328">
        <v>5</v>
      </c>
      <c r="C328">
        <v>46</v>
      </c>
      <c r="D328">
        <v>0.01</v>
      </c>
    </row>
    <row r="329" spans="1:4">
      <c r="A329">
        <v>447</v>
      </c>
      <c r="B329">
        <v>5</v>
      </c>
      <c r="C329">
        <v>47</v>
      </c>
      <c r="D329">
        <v>0.01</v>
      </c>
    </row>
    <row r="330" spans="1:4">
      <c r="A330">
        <v>448</v>
      </c>
      <c r="B330">
        <v>5</v>
      </c>
      <c r="C330">
        <v>48</v>
      </c>
      <c r="D330">
        <v>0.01</v>
      </c>
    </row>
    <row r="331" spans="1:4">
      <c r="A331">
        <v>449</v>
      </c>
      <c r="B331">
        <v>5</v>
      </c>
      <c r="C331">
        <v>49</v>
      </c>
      <c r="D331">
        <v>0.01</v>
      </c>
    </row>
    <row r="332" spans="1:4">
      <c r="A332">
        <v>450</v>
      </c>
      <c r="B332">
        <v>5</v>
      </c>
      <c r="C332">
        <v>50</v>
      </c>
      <c r="D332">
        <v>0.01</v>
      </c>
    </row>
    <row r="333" spans="1:4">
      <c r="A333">
        <v>451</v>
      </c>
      <c r="B333">
        <v>5</v>
      </c>
      <c r="C333">
        <v>51</v>
      </c>
      <c r="D333">
        <v>0.01</v>
      </c>
    </row>
    <row r="334" spans="1:4">
      <c r="A334">
        <v>452</v>
      </c>
      <c r="B334">
        <v>5</v>
      </c>
      <c r="C334">
        <v>52</v>
      </c>
      <c r="D334">
        <v>0.01</v>
      </c>
    </row>
    <row r="335" spans="1:4">
      <c r="A335">
        <v>453</v>
      </c>
      <c r="B335">
        <v>5</v>
      </c>
      <c r="C335">
        <v>53</v>
      </c>
      <c r="D335">
        <v>0.01</v>
      </c>
    </row>
    <row r="336" spans="1:4">
      <c r="A336">
        <v>454</v>
      </c>
      <c r="B336">
        <v>5</v>
      </c>
      <c r="C336">
        <v>54</v>
      </c>
      <c r="D336">
        <v>0.01</v>
      </c>
    </row>
    <row r="337" spans="1:4">
      <c r="A337">
        <v>455</v>
      </c>
      <c r="B337">
        <v>5</v>
      </c>
      <c r="C337">
        <v>55</v>
      </c>
      <c r="D337">
        <v>0.01</v>
      </c>
    </row>
    <row r="338" spans="1:4">
      <c r="A338">
        <v>456</v>
      </c>
      <c r="B338">
        <v>5</v>
      </c>
      <c r="C338">
        <v>56</v>
      </c>
      <c r="D338">
        <v>0.01</v>
      </c>
    </row>
    <row r="339" spans="1:4">
      <c r="A339">
        <v>457</v>
      </c>
      <c r="B339">
        <v>5</v>
      </c>
      <c r="C339">
        <v>57</v>
      </c>
      <c r="D339">
        <v>0.01</v>
      </c>
    </row>
    <row r="340" spans="1:4">
      <c r="A340">
        <v>458</v>
      </c>
      <c r="B340">
        <v>5</v>
      </c>
      <c r="C340">
        <v>58</v>
      </c>
      <c r="D340">
        <v>0.01</v>
      </c>
    </row>
    <row r="341" spans="1:4">
      <c r="A341">
        <v>459</v>
      </c>
      <c r="B341">
        <v>5</v>
      </c>
      <c r="C341">
        <v>59</v>
      </c>
      <c r="D341">
        <v>0.01</v>
      </c>
    </row>
    <row r="342" spans="1:4">
      <c r="A342">
        <v>460</v>
      </c>
      <c r="B342">
        <v>5</v>
      </c>
      <c r="C342">
        <v>60</v>
      </c>
      <c r="D342">
        <v>0.01</v>
      </c>
    </row>
    <row r="343" spans="1:4">
      <c r="A343">
        <v>461</v>
      </c>
      <c r="B343">
        <v>5</v>
      </c>
      <c r="C343">
        <v>61</v>
      </c>
      <c r="D343">
        <v>0.01</v>
      </c>
    </row>
    <row r="344" spans="1:4">
      <c r="A344">
        <v>462</v>
      </c>
      <c r="B344">
        <v>5</v>
      </c>
      <c r="C344">
        <v>62</v>
      </c>
      <c r="D344">
        <v>0.01</v>
      </c>
    </row>
    <row r="345" spans="1:4">
      <c r="A345">
        <v>463</v>
      </c>
      <c r="B345">
        <v>5</v>
      </c>
      <c r="C345">
        <v>63</v>
      </c>
      <c r="D345">
        <v>0.01</v>
      </c>
    </row>
    <row r="346" spans="1:4">
      <c r="A346">
        <v>464</v>
      </c>
      <c r="B346">
        <v>5</v>
      </c>
      <c r="C346">
        <v>64</v>
      </c>
      <c r="D346">
        <v>0.01</v>
      </c>
    </row>
    <row r="347" spans="1:4">
      <c r="A347">
        <v>465</v>
      </c>
      <c r="B347">
        <v>5</v>
      </c>
      <c r="C347">
        <v>65</v>
      </c>
      <c r="D347">
        <v>0.01</v>
      </c>
    </row>
    <row r="348" spans="1:4">
      <c r="A348">
        <v>466</v>
      </c>
      <c r="B348">
        <v>5</v>
      </c>
      <c r="C348">
        <v>66</v>
      </c>
      <c r="D348">
        <v>0.01</v>
      </c>
    </row>
    <row r="349" spans="1:4">
      <c r="A349">
        <v>467</v>
      </c>
      <c r="B349">
        <v>5</v>
      </c>
      <c r="C349">
        <v>67</v>
      </c>
      <c r="D349">
        <v>0.01</v>
      </c>
    </row>
    <row r="350" spans="1:4">
      <c r="A350">
        <v>468</v>
      </c>
      <c r="B350">
        <v>5</v>
      </c>
      <c r="C350">
        <v>68</v>
      </c>
      <c r="D350">
        <v>0.01</v>
      </c>
    </row>
    <row r="351" spans="1:4">
      <c r="A351">
        <v>469</v>
      </c>
      <c r="B351">
        <v>5</v>
      </c>
      <c r="C351">
        <v>69</v>
      </c>
      <c r="D351">
        <v>0.01</v>
      </c>
    </row>
    <row r="352" spans="1:4">
      <c r="A352">
        <v>470</v>
      </c>
      <c r="B352">
        <v>5</v>
      </c>
      <c r="C352">
        <v>70</v>
      </c>
      <c r="D352">
        <v>0.01</v>
      </c>
    </row>
    <row r="353" spans="1:4">
      <c r="A353">
        <v>471</v>
      </c>
      <c r="B353">
        <v>5</v>
      </c>
      <c r="C353">
        <v>71</v>
      </c>
      <c r="D353">
        <v>0.01</v>
      </c>
    </row>
    <row r="354" spans="1:4">
      <c r="A354">
        <v>472</v>
      </c>
      <c r="B354">
        <v>5</v>
      </c>
      <c r="C354">
        <v>72</v>
      </c>
      <c r="D354">
        <v>0.01</v>
      </c>
    </row>
    <row r="355" spans="1:4">
      <c r="A355">
        <v>473</v>
      </c>
      <c r="B355">
        <v>5</v>
      </c>
      <c r="C355">
        <v>73</v>
      </c>
      <c r="D355">
        <v>0.01</v>
      </c>
    </row>
    <row r="356" spans="1:4">
      <c r="A356">
        <v>474</v>
      </c>
      <c r="B356">
        <v>5</v>
      </c>
      <c r="C356">
        <v>74</v>
      </c>
      <c r="D356">
        <v>0.01</v>
      </c>
    </row>
    <row r="357" spans="1:4">
      <c r="A357">
        <v>475</v>
      </c>
      <c r="B357">
        <v>5</v>
      </c>
      <c r="C357">
        <v>75</v>
      </c>
      <c r="D357">
        <v>0.01</v>
      </c>
    </row>
    <row r="358" spans="1:4">
      <c r="A358">
        <v>476</v>
      </c>
      <c r="B358">
        <v>5</v>
      </c>
      <c r="C358">
        <v>76</v>
      </c>
      <c r="D358">
        <v>0.01</v>
      </c>
    </row>
    <row r="359" spans="1:4">
      <c r="A359">
        <v>477</v>
      </c>
      <c r="B359">
        <v>5</v>
      </c>
      <c r="C359">
        <v>77</v>
      </c>
      <c r="D359">
        <v>0.01</v>
      </c>
    </row>
    <row r="360" spans="1:4">
      <c r="A360">
        <v>478</v>
      </c>
      <c r="B360">
        <v>5</v>
      </c>
      <c r="C360">
        <v>78</v>
      </c>
      <c r="D360">
        <v>0.01</v>
      </c>
    </row>
    <row r="361" spans="1:4">
      <c r="A361">
        <v>479</v>
      </c>
      <c r="B361">
        <v>5</v>
      </c>
      <c r="C361">
        <v>79</v>
      </c>
      <c r="D361">
        <v>1.0999999999999999E-2</v>
      </c>
    </row>
    <row r="362" spans="1:4">
      <c r="A362">
        <v>480</v>
      </c>
      <c r="B362">
        <v>5</v>
      </c>
      <c r="C362">
        <v>80</v>
      </c>
      <c r="D362">
        <v>0.01</v>
      </c>
    </row>
    <row r="363" spans="1:4">
      <c r="A363">
        <v>481</v>
      </c>
      <c r="B363">
        <v>5</v>
      </c>
      <c r="C363">
        <v>81</v>
      </c>
      <c r="D363">
        <v>0.01</v>
      </c>
    </row>
    <row r="364" spans="1:4">
      <c r="A364">
        <v>482</v>
      </c>
      <c r="B364">
        <v>5</v>
      </c>
      <c r="C364">
        <v>82</v>
      </c>
      <c r="D364">
        <v>0.01</v>
      </c>
    </row>
    <row r="365" spans="1:4">
      <c r="A365">
        <v>483</v>
      </c>
      <c r="B365">
        <v>5</v>
      </c>
      <c r="C365">
        <v>83</v>
      </c>
      <c r="D365">
        <v>0.01</v>
      </c>
    </row>
    <row r="366" spans="1:4">
      <c r="A366">
        <v>484</v>
      </c>
      <c r="B366">
        <v>5</v>
      </c>
      <c r="C366">
        <v>84</v>
      </c>
      <c r="D366">
        <v>1.0999999999999999E-2</v>
      </c>
    </row>
    <row r="367" spans="1:4">
      <c r="A367">
        <v>485</v>
      </c>
      <c r="B367">
        <v>5</v>
      </c>
      <c r="C367">
        <v>85</v>
      </c>
      <c r="D367">
        <v>0.01</v>
      </c>
    </row>
    <row r="368" spans="1:4">
      <c r="A368">
        <v>486</v>
      </c>
      <c r="B368">
        <v>5</v>
      </c>
      <c r="C368">
        <v>86</v>
      </c>
      <c r="D368">
        <v>0.01</v>
      </c>
    </row>
    <row r="369" spans="1:4">
      <c r="A369">
        <v>487</v>
      </c>
      <c r="B369">
        <v>5</v>
      </c>
      <c r="C369">
        <v>87</v>
      </c>
      <c r="D369">
        <v>0.01</v>
      </c>
    </row>
    <row r="370" spans="1:4">
      <c r="A370">
        <v>488</v>
      </c>
      <c r="B370">
        <v>5</v>
      </c>
      <c r="C370">
        <v>88</v>
      </c>
      <c r="D370">
        <v>0.01</v>
      </c>
    </row>
    <row r="371" spans="1:4">
      <c r="A371">
        <v>489</v>
      </c>
      <c r="B371">
        <v>5</v>
      </c>
      <c r="C371">
        <v>89</v>
      </c>
      <c r="D371">
        <v>1.2E-2</v>
      </c>
    </row>
    <row r="372" spans="1:4">
      <c r="A372">
        <v>490</v>
      </c>
      <c r="B372">
        <v>5</v>
      </c>
      <c r="C372">
        <v>90</v>
      </c>
      <c r="D372">
        <v>0.01</v>
      </c>
    </row>
    <row r="373" spans="1:4">
      <c r="A373">
        <v>491</v>
      </c>
      <c r="B373">
        <v>5</v>
      </c>
      <c r="C373">
        <v>91</v>
      </c>
      <c r="D373">
        <v>0.01</v>
      </c>
    </row>
    <row r="374" spans="1:4">
      <c r="A374">
        <v>492</v>
      </c>
      <c r="B374">
        <v>5</v>
      </c>
      <c r="C374">
        <v>92</v>
      </c>
      <c r="D374">
        <v>0.01</v>
      </c>
    </row>
    <row r="375" spans="1:4">
      <c r="A375">
        <v>493</v>
      </c>
      <c r="B375">
        <v>5</v>
      </c>
      <c r="C375">
        <v>93</v>
      </c>
      <c r="D375">
        <v>0.01</v>
      </c>
    </row>
    <row r="376" spans="1:4">
      <c r="A376">
        <v>494</v>
      </c>
      <c r="B376">
        <v>5</v>
      </c>
      <c r="C376">
        <v>94</v>
      </c>
      <c r="D376">
        <v>0.01</v>
      </c>
    </row>
    <row r="377" spans="1:4">
      <c r="A377">
        <v>495</v>
      </c>
      <c r="B377">
        <v>5</v>
      </c>
      <c r="C377">
        <v>95</v>
      </c>
      <c r="D377">
        <v>1.2999999999999999E-2</v>
      </c>
    </row>
    <row r="378" spans="1:4">
      <c r="A378">
        <v>496</v>
      </c>
      <c r="B378">
        <v>5</v>
      </c>
      <c r="C378">
        <v>96</v>
      </c>
      <c r="D378">
        <v>0.01</v>
      </c>
    </row>
    <row r="379" spans="1:4">
      <c r="A379">
        <v>497</v>
      </c>
      <c r="B379">
        <v>5</v>
      </c>
      <c r="C379">
        <v>97</v>
      </c>
      <c r="D379">
        <v>0.01</v>
      </c>
    </row>
    <row r="380" spans="1:4">
      <c r="A380">
        <v>498</v>
      </c>
      <c r="B380">
        <v>5</v>
      </c>
      <c r="C380">
        <v>98</v>
      </c>
      <c r="D380">
        <v>0.01</v>
      </c>
    </row>
    <row r="381" spans="1:4">
      <c r="A381">
        <v>499</v>
      </c>
      <c r="B381">
        <v>5</v>
      </c>
      <c r="C381">
        <v>99</v>
      </c>
      <c r="D381">
        <v>0.01</v>
      </c>
    </row>
    <row r="382" spans="1:4">
      <c r="A382">
        <v>500</v>
      </c>
      <c r="B382">
        <v>5</v>
      </c>
      <c r="C382">
        <v>100</v>
      </c>
      <c r="D382">
        <v>1.4999999999999999E-2</v>
      </c>
    </row>
    <row r="383" spans="1:4">
      <c r="A383">
        <v>501</v>
      </c>
      <c r="B383">
        <v>6</v>
      </c>
      <c r="C383">
        <v>1</v>
      </c>
      <c r="D383">
        <v>0.02</v>
      </c>
    </row>
    <row r="384" spans="1:4">
      <c r="A384">
        <v>502</v>
      </c>
      <c r="B384">
        <v>6</v>
      </c>
      <c r="C384">
        <v>2</v>
      </c>
      <c r="D384">
        <v>0.02</v>
      </c>
    </row>
    <row r="385" spans="1:4">
      <c r="A385">
        <v>503</v>
      </c>
      <c r="B385">
        <v>6</v>
      </c>
      <c r="C385">
        <v>3</v>
      </c>
      <c r="D385">
        <v>0.02</v>
      </c>
    </row>
    <row r="386" spans="1:4">
      <c r="A386">
        <v>504</v>
      </c>
      <c r="B386">
        <v>6</v>
      </c>
      <c r="C386">
        <v>4</v>
      </c>
      <c r="D386">
        <v>0.02</v>
      </c>
    </row>
    <row r="387" spans="1:4">
      <c r="A387">
        <v>505</v>
      </c>
      <c r="B387">
        <v>6</v>
      </c>
      <c r="C387">
        <v>5</v>
      </c>
      <c r="D387">
        <v>2.3E-2</v>
      </c>
    </row>
    <row r="388" spans="1:4">
      <c r="A388">
        <v>506</v>
      </c>
      <c r="B388">
        <v>6</v>
      </c>
      <c r="C388">
        <v>6</v>
      </c>
      <c r="D388">
        <v>0.02</v>
      </c>
    </row>
    <row r="389" spans="1:4">
      <c r="A389">
        <v>507</v>
      </c>
      <c r="B389">
        <v>6</v>
      </c>
      <c r="C389">
        <v>7</v>
      </c>
      <c r="D389">
        <v>0.02</v>
      </c>
    </row>
    <row r="390" spans="1:4">
      <c r="A390">
        <v>508</v>
      </c>
      <c r="B390">
        <v>6</v>
      </c>
      <c r="C390">
        <v>8</v>
      </c>
      <c r="D390">
        <v>0.02</v>
      </c>
    </row>
    <row r="391" spans="1:4">
      <c r="A391">
        <v>509</v>
      </c>
      <c r="B391">
        <v>6</v>
      </c>
      <c r="C391">
        <v>9</v>
      </c>
      <c r="D391">
        <v>2.1999999999999999E-2</v>
      </c>
    </row>
    <row r="392" spans="1:4">
      <c r="A392">
        <v>510</v>
      </c>
      <c r="B392">
        <v>6</v>
      </c>
      <c r="C392">
        <v>10</v>
      </c>
      <c r="D392">
        <v>0.02</v>
      </c>
    </row>
    <row r="393" spans="1:4">
      <c r="A393">
        <v>511</v>
      </c>
      <c r="B393">
        <v>6</v>
      </c>
      <c r="C393">
        <v>11</v>
      </c>
      <c r="D393">
        <v>0.02</v>
      </c>
    </row>
    <row r="394" spans="1:4">
      <c r="A394">
        <v>512</v>
      </c>
      <c r="B394">
        <v>6</v>
      </c>
      <c r="C394">
        <v>12</v>
      </c>
      <c r="D394">
        <v>0.02</v>
      </c>
    </row>
    <row r="395" spans="1:4">
      <c r="A395">
        <v>513</v>
      </c>
      <c r="B395">
        <v>6</v>
      </c>
      <c r="C395">
        <v>13</v>
      </c>
      <c r="D395">
        <v>0.02</v>
      </c>
    </row>
    <row r="396" spans="1:4">
      <c r="A396">
        <v>514</v>
      </c>
      <c r="B396">
        <v>6</v>
      </c>
      <c r="C396">
        <v>14</v>
      </c>
      <c r="D396">
        <v>0.02</v>
      </c>
    </row>
    <row r="397" spans="1:4">
      <c r="A397">
        <v>515</v>
      </c>
      <c r="B397">
        <v>6</v>
      </c>
      <c r="C397">
        <v>15</v>
      </c>
      <c r="D397">
        <v>0.02</v>
      </c>
    </row>
    <row r="398" spans="1:4">
      <c r="A398">
        <v>516</v>
      </c>
      <c r="B398">
        <v>6</v>
      </c>
      <c r="C398">
        <v>16</v>
      </c>
      <c r="D398">
        <v>0.02</v>
      </c>
    </row>
    <row r="399" spans="1:4">
      <c r="A399">
        <v>517</v>
      </c>
      <c r="B399">
        <v>6</v>
      </c>
      <c r="C399">
        <v>17</v>
      </c>
      <c r="D399">
        <v>0.02</v>
      </c>
    </row>
    <row r="400" spans="1:4">
      <c r="A400">
        <v>518</v>
      </c>
      <c r="B400">
        <v>6</v>
      </c>
      <c r="C400">
        <v>18</v>
      </c>
      <c r="D400">
        <v>0.02</v>
      </c>
    </row>
    <row r="401" spans="1:4">
      <c r="A401">
        <v>519</v>
      </c>
      <c r="B401">
        <v>6</v>
      </c>
      <c r="C401">
        <v>19</v>
      </c>
      <c r="D401">
        <v>0.02</v>
      </c>
    </row>
    <row r="402" spans="1:4">
      <c r="A402">
        <v>520</v>
      </c>
      <c r="B402">
        <v>6</v>
      </c>
      <c r="C402">
        <v>20</v>
      </c>
      <c r="D402">
        <v>0.02</v>
      </c>
    </row>
    <row r="403" spans="1:4">
      <c r="A403">
        <v>521</v>
      </c>
      <c r="B403">
        <v>6</v>
      </c>
      <c r="C403">
        <v>21</v>
      </c>
      <c r="D403">
        <v>2.5000000000000001E-2</v>
      </c>
    </row>
    <row r="404" spans="1:4">
      <c r="A404">
        <v>522</v>
      </c>
      <c r="B404">
        <v>6</v>
      </c>
      <c r="C404">
        <v>22</v>
      </c>
      <c r="D404">
        <v>2.5000000000000001E-2</v>
      </c>
    </row>
    <row r="405" spans="1:4">
      <c r="A405">
        <v>523</v>
      </c>
      <c r="B405">
        <v>6</v>
      </c>
      <c r="C405">
        <v>23</v>
      </c>
      <c r="D405">
        <v>2.5000000000000001E-2</v>
      </c>
    </row>
    <row r="406" spans="1:4">
      <c r="A406">
        <v>524</v>
      </c>
      <c r="B406">
        <v>6</v>
      </c>
      <c r="C406">
        <v>24</v>
      </c>
      <c r="D406">
        <v>2.5000000000000001E-2</v>
      </c>
    </row>
    <row r="407" spans="1:4">
      <c r="A407">
        <v>525</v>
      </c>
      <c r="B407">
        <v>6</v>
      </c>
      <c r="C407">
        <v>25</v>
      </c>
      <c r="D407">
        <v>2.5000000000000001E-2</v>
      </c>
    </row>
    <row r="408" spans="1:4">
      <c r="A408">
        <v>526</v>
      </c>
      <c r="B408">
        <v>6</v>
      </c>
      <c r="C408">
        <v>26</v>
      </c>
      <c r="D408">
        <v>2.5000000000000001E-2</v>
      </c>
    </row>
    <row r="409" spans="1:4">
      <c r="A409">
        <v>527</v>
      </c>
      <c r="B409">
        <v>6</v>
      </c>
      <c r="C409">
        <v>27</v>
      </c>
      <c r="D409">
        <v>2.5000000000000001E-2</v>
      </c>
    </row>
    <row r="410" spans="1:4">
      <c r="A410">
        <v>528</v>
      </c>
      <c r="B410">
        <v>6</v>
      </c>
      <c r="C410">
        <v>28</v>
      </c>
      <c r="D410">
        <v>2.5000000000000001E-2</v>
      </c>
    </row>
    <row r="411" spans="1:4">
      <c r="A411">
        <v>529</v>
      </c>
      <c r="B411">
        <v>6</v>
      </c>
      <c r="C411">
        <v>29</v>
      </c>
      <c r="D411">
        <v>2.5000000000000001E-2</v>
      </c>
    </row>
    <row r="412" spans="1:4">
      <c r="A412">
        <v>530</v>
      </c>
      <c r="B412">
        <v>6</v>
      </c>
      <c r="C412">
        <v>30</v>
      </c>
      <c r="D412">
        <v>3.0000000000000001E-3</v>
      </c>
    </row>
    <row r="413" spans="1:4">
      <c r="A413">
        <v>531</v>
      </c>
      <c r="B413">
        <v>6</v>
      </c>
      <c r="C413">
        <v>31</v>
      </c>
      <c r="D413">
        <v>2.7E-2</v>
      </c>
    </row>
    <row r="414" spans="1:4">
      <c r="A414">
        <v>532</v>
      </c>
      <c r="B414">
        <v>6</v>
      </c>
      <c r="C414">
        <v>32</v>
      </c>
      <c r="D414">
        <v>2.5000000000000001E-2</v>
      </c>
    </row>
    <row r="415" spans="1:4">
      <c r="A415">
        <v>533</v>
      </c>
      <c r="B415">
        <v>6</v>
      </c>
      <c r="C415">
        <v>33</v>
      </c>
      <c r="D415">
        <v>2.5000000000000001E-2</v>
      </c>
    </row>
    <row r="416" spans="1:4">
      <c r="A416">
        <v>534</v>
      </c>
      <c r="B416">
        <v>6</v>
      </c>
      <c r="C416">
        <v>34</v>
      </c>
      <c r="D416">
        <v>2.5999999999999999E-2</v>
      </c>
    </row>
    <row r="417" spans="1:4">
      <c r="A417">
        <v>535</v>
      </c>
      <c r="B417">
        <v>6</v>
      </c>
      <c r="C417">
        <v>35</v>
      </c>
      <c r="D417">
        <v>2E-3</v>
      </c>
    </row>
    <row r="418" spans="1:4">
      <c r="A418">
        <v>536</v>
      </c>
      <c r="B418">
        <v>6</v>
      </c>
      <c r="C418">
        <v>36</v>
      </c>
      <c r="D418">
        <v>0.02</v>
      </c>
    </row>
    <row r="419" spans="1:4">
      <c r="A419">
        <v>537</v>
      </c>
      <c r="B419">
        <v>6</v>
      </c>
      <c r="C419">
        <v>37</v>
      </c>
      <c r="D419">
        <v>0.02</v>
      </c>
    </row>
    <row r="420" spans="1:4">
      <c r="A420">
        <v>538</v>
      </c>
      <c r="B420">
        <v>6</v>
      </c>
      <c r="C420">
        <v>38</v>
      </c>
      <c r="D420">
        <v>0.02</v>
      </c>
    </row>
    <row r="421" spans="1:4">
      <c r="A421">
        <v>539</v>
      </c>
      <c r="B421">
        <v>6</v>
      </c>
      <c r="C421">
        <v>39</v>
      </c>
      <c r="D421">
        <v>0.02</v>
      </c>
    </row>
    <row r="422" spans="1:4">
      <c r="A422">
        <v>540</v>
      </c>
      <c r="B422">
        <v>6</v>
      </c>
      <c r="C422">
        <v>40</v>
      </c>
      <c r="D422">
        <v>0.02</v>
      </c>
    </row>
    <row r="423" spans="1:4">
      <c r="A423">
        <v>541</v>
      </c>
      <c r="B423">
        <v>6</v>
      </c>
      <c r="C423">
        <v>41</v>
      </c>
      <c r="D423">
        <v>0.02</v>
      </c>
    </row>
    <row r="424" spans="1:4">
      <c r="A424">
        <v>542</v>
      </c>
      <c r="B424">
        <v>6</v>
      </c>
      <c r="C424">
        <v>42</v>
      </c>
      <c r="D424">
        <v>0.02</v>
      </c>
    </row>
    <row r="425" spans="1:4">
      <c r="A425">
        <v>543</v>
      </c>
      <c r="B425">
        <v>6</v>
      </c>
      <c r="C425">
        <v>43</v>
      </c>
      <c r="D425">
        <v>0.02</v>
      </c>
    </row>
    <row r="426" spans="1:4">
      <c r="A426">
        <v>544</v>
      </c>
      <c r="B426">
        <v>6</v>
      </c>
      <c r="C426">
        <v>44</v>
      </c>
      <c r="D426">
        <v>0.02</v>
      </c>
    </row>
    <row r="427" spans="1:4">
      <c r="A427">
        <v>545</v>
      </c>
      <c r="B427">
        <v>6</v>
      </c>
      <c r="C427">
        <v>45</v>
      </c>
      <c r="D427">
        <v>2.0500000000000001E-2</v>
      </c>
    </row>
    <row r="428" spans="1:4">
      <c r="A428">
        <v>546</v>
      </c>
      <c r="B428">
        <v>6</v>
      </c>
      <c r="C428">
        <v>46</v>
      </c>
      <c r="D428">
        <v>5.0000000000000001E-4</v>
      </c>
    </row>
    <row r="429" spans="1:4">
      <c r="A429">
        <v>547</v>
      </c>
      <c r="B429">
        <v>6</v>
      </c>
      <c r="C429">
        <v>47</v>
      </c>
      <c r="D429">
        <v>0.02</v>
      </c>
    </row>
    <row r="430" spans="1:4">
      <c r="A430">
        <v>548</v>
      </c>
      <c r="B430">
        <v>6</v>
      </c>
      <c r="C430">
        <v>48</v>
      </c>
      <c r="D430">
        <v>0.02</v>
      </c>
    </row>
    <row r="431" spans="1:4">
      <c r="A431">
        <v>549</v>
      </c>
      <c r="B431">
        <v>6</v>
      </c>
      <c r="C431">
        <v>49</v>
      </c>
      <c r="D431">
        <v>0.02</v>
      </c>
    </row>
    <row r="432" spans="1:4">
      <c r="A432">
        <v>550</v>
      </c>
      <c r="B432">
        <v>6</v>
      </c>
      <c r="C432">
        <v>50</v>
      </c>
      <c r="D432">
        <v>1E-3</v>
      </c>
    </row>
    <row r="433" spans="1:4">
      <c r="A433">
        <v>601</v>
      </c>
      <c r="B433">
        <v>7</v>
      </c>
      <c r="C433">
        <v>1</v>
      </c>
      <c r="D433">
        <v>0.01</v>
      </c>
    </row>
    <row r="434" spans="1:4">
      <c r="A434">
        <v>602</v>
      </c>
      <c r="B434">
        <v>7</v>
      </c>
      <c r="C434">
        <v>2</v>
      </c>
      <c r="D434">
        <v>0.01</v>
      </c>
    </row>
    <row r="435" spans="1:4">
      <c r="A435">
        <v>603</v>
      </c>
      <c r="B435">
        <v>7</v>
      </c>
      <c r="C435">
        <v>3</v>
      </c>
      <c r="D435">
        <v>0.01</v>
      </c>
    </row>
    <row r="436" spans="1:4">
      <c r="A436">
        <v>604</v>
      </c>
      <c r="B436">
        <v>7</v>
      </c>
      <c r="C436">
        <v>4</v>
      </c>
      <c r="D436">
        <v>0.01</v>
      </c>
    </row>
    <row r="437" spans="1:4">
      <c r="A437">
        <v>605</v>
      </c>
      <c r="B437">
        <v>7</v>
      </c>
      <c r="C437">
        <v>5</v>
      </c>
      <c r="D437">
        <v>0.01</v>
      </c>
    </row>
    <row r="438" spans="1:4">
      <c r="A438">
        <v>606</v>
      </c>
      <c r="B438">
        <v>7</v>
      </c>
      <c r="C438">
        <v>6</v>
      </c>
      <c r="D438">
        <v>0.01</v>
      </c>
    </row>
    <row r="439" spans="1:4">
      <c r="A439">
        <v>607</v>
      </c>
      <c r="B439">
        <v>7</v>
      </c>
      <c r="C439">
        <v>7</v>
      </c>
      <c r="D439">
        <v>0.01</v>
      </c>
    </row>
    <row r="440" spans="1:4">
      <c r="A440">
        <v>608</v>
      </c>
      <c r="B440">
        <v>7</v>
      </c>
      <c r="C440">
        <v>8</v>
      </c>
      <c r="D440">
        <v>0.01</v>
      </c>
    </row>
    <row r="441" spans="1:4">
      <c r="A441">
        <v>609</v>
      </c>
      <c r="B441">
        <v>7</v>
      </c>
      <c r="C441">
        <v>9</v>
      </c>
      <c r="D441">
        <v>0.01</v>
      </c>
    </row>
    <row r="442" spans="1:4">
      <c r="A442">
        <v>610</v>
      </c>
      <c r="B442">
        <v>7</v>
      </c>
      <c r="C442">
        <v>10</v>
      </c>
      <c r="D442">
        <v>0.01</v>
      </c>
    </row>
    <row r="443" spans="1:4">
      <c r="A443">
        <v>611</v>
      </c>
      <c r="B443">
        <v>7</v>
      </c>
      <c r="C443">
        <v>11</v>
      </c>
      <c r="D443">
        <v>0.01</v>
      </c>
    </row>
    <row r="444" spans="1:4">
      <c r="A444">
        <v>612</v>
      </c>
      <c r="B444">
        <v>7</v>
      </c>
      <c r="C444">
        <v>12</v>
      </c>
      <c r="D444">
        <v>0.01</v>
      </c>
    </row>
    <row r="445" spans="1:4">
      <c r="A445">
        <v>613</v>
      </c>
      <c r="B445">
        <v>7</v>
      </c>
      <c r="C445">
        <v>13</v>
      </c>
      <c r="D445">
        <v>0.01</v>
      </c>
    </row>
    <row r="446" spans="1:4">
      <c r="A446">
        <v>614</v>
      </c>
      <c r="B446">
        <v>7</v>
      </c>
      <c r="C446">
        <v>14</v>
      </c>
      <c r="D446">
        <v>0.01</v>
      </c>
    </row>
    <row r="447" spans="1:4">
      <c r="A447">
        <v>615</v>
      </c>
      <c r="B447">
        <v>7</v>
      </c>
      <c r="C447">
        <v>15</v>
      </c>
      <c r="D447">
        <v>0.01</v>
      </c>
    </row>
    <row r="448" spans="1:4">
      <c r="A448">
        <v>616</v>
      </c>
      <c r="B448">
        <v>7</v>
      </c>
      <c r="C448">
        <v>16</v>
      </c>
      <c r="D448">
        <v>0.01</v>
      </c>
    </row>
    <row r="449" spans="1:4">
      <c r="A449">
        <v>617</v>
      </c>
      <c r="B449">
        <v>7</v>
      </c>
      <c r="C449">
        <v>17</v>
      </c>
      <c r="D449">
        <v>0.01</v>
      </c>
    </row>
    <row r="450" spans="1:4">
      <c r="A450">
        <v>618</v>
      </c>
      <c r="B450">
        <v>7</v>
      </c>
      <c r="C450">
        <v>18</v>
      </c>
      <c r="D450">
        <v>0.01</v>
      </c>
    </row>
    <row r="451" spans="1:4">
      <c r="A451">
        <v>619</v>
      </c>
      <c r="B451">
        <v>7</v>
      </c>
      <c r="C451">
        <v>19</v>
      </c>
      <c r="D451">
        <v>0.01</v>
      </c>
    </row>
    <row r="452" spans="1:4">
      <c r="A452">
        <v>620</v>
      </c>
      <c r="B452">
        <v>7</v>
      </c>
      <c r="C452">
        <v>20</v>
      </c>
      <c r="D452">
        <v>0.01</v>
      </c>
    </row>
    <row r="453" spans="1:4">
      <c r="A453">
        <v>621</v>
      </c>
      <c r="B453">
        <v>7</v>
      </c>
      <c r="C453">
        <v>21</v>
      </c>
      <c r="D453">
        <v>0.01</v>
      </c>
    </row>
    <row r="454" spans="1:4">
      <c r="A454">
        <v>622</v>
      </c>
      <c r="B454">
        <v>7</v>
      </c>
      <c r="C454">
        <v>22</v>
      </c>
      <c r="D454">
        <v>5.0000000000000002E-5</v>
      </c>
    </row>
    <row r="455" spans="1:4">
      <c r="A455">
        <v>623</v>
      </c>
      <c r="B455">
        <v>7</v>
      </c>
      <c r="C455">
        <v>23</v>
      </c>
      <c r="D455">
        <v>1.0999999999999999E-2</v>
      </c>
    </row>
    <row r="456" spans="1:4">
      <c r="A456">
        <v>624</v>
      </c>
      <c r="B456">
        <v>7</v>
      </c>
      <c r="C456">
        <v>24</v>
      </c>
      <c r="D456">
        <v>1.0999999999999999E-2</v>
      </c>
    </row>
    <row r="457" spans="1:4">
      <c r="A457">
        <v>625</v>
      </c>
      <c r="B457">
        <v>7</v>
      </c>
      <c r="C457">
        <v>25</v>
      </c>
      <c r="D457">
        <v>1.0999999999999999E-2</v>
      </c>
    </row>
    <row r="458" spans="1:4">
      <c r="A458">
        <v>626</v>
      </c>
      <c r="B458">
        <v>7</v>
      </c>
      <c r="C458">
        <v>26</v>
      </c>
      <c r="D458">
        <v>1.0999999999999999E-2</v>
      </c>
    </row>
    <row r="459" spans="1:4">
      <c r="A459">
        <v>627</v>
      </c>
      <c r="B459">
        <v>7</v>
      </c>
      <c r="C459">
        <v>27</v>
      </c>
      <c r="D459">
        <v>1.0999999999999999E-2</v>
      </c>
    </row>
    <row r="460" spans="1:4">
      <c r="A460">
        <v>628</v>
      </c>
      <c r="B460">
        <v>7</v>
      </c>
      <c r="C460">
        <v>28</v>
      </c>
      <c r="D460">
        <v>1.0999999999999999E-2</v>
      </c>
    </row>
    <row r="461" spans="1:4">
      <c r="A461">
        <v>629</v>
      </c>
      <c r="B461">
        <v>7</v>
      </c>
      <c r="C461">
        <v>29</v>
      </c>
      <c r="D461">
        <v>1.0999999999999999E-2</v>
      </c>
    </row>
    <row r="462" spans="1:4">
      <c r="A462">
        <v>630</v>
      </c>
      <c r="B462">
        <v>7</v>
      </c>
      <c r="C462">
        <v>30</v>
      </c>
      <c r="D462">
        <v>1.0999999999999999E-2</v>
      </c>
    </row>
    <row r="463" spans="1:4">
      <c r="A463">
        <v>631</v>
      </c>
      <c r="B463">
        <v>7</v>
      </c>
      <c r="C463">
        <v>31</v>
      </c>
      <c r="D463">
        <v>1.0999999999999999E-2</v>
      </c>
    </row>
    <row r="464" spans="1:4">
      <c r="A464">
        <v>632</v>
      </c>
      <c r="B464">
        <v>7</v>
      </c>
      <c r="C464">
        <v>32</v>
      </c>
      <c r="D464">
        <v>1.0999999999999999E-2</v>
      </c>
    </row>
    <row r="465" spans="1:4">
      <c r="A465">
        <v>633</v>
      </c>
      <c r="B465">
        <v>7</v>
      </c>
      <c r="C465">
        <v>33</v>
      </c>
      <c r="D465">
        <v>1.0999999999999999E-2</v>
      </c>
    </row>
    <row r="466" spans="1:4">
      <c r="A466">
        <v>634</v>
      </c>
      <c r="B466">
        <v>7</v>
      </c>
      <c r="C466">
        <v>34</v>
      </c>
      <c r="D466">
        <v>1.0999999999999999E-2</v>
      </c>
    </row>
    <row r="467" spans="1:4">
      <c r="A467">
        <v>635</v>
      </c>
      <c r="B467">
        <v>7</v>
      </c>
      <c r="C467">
        <v>35</v>
      </c>
      <c r="D467">
        <v>1.0999999999999999E-2</v>
      </c>
    </row>
    <row r="468" spans="1:4">
      <c r="A468">
        <v>636</v>
      </c>
      <c r="B468">
        <v>7</v>
      </c>
      <c r="C468">
        <v>36</v>
      </c>
      <c r="D468">
        <v>0.01</v>
      </c>
    </row>
    <row r="469" spans="1:4">
      <c r="A469">
        <v>637</v>
      </c>
      <c r="B469">
        <v>7</v>
      </c>
      <c r="C469">
        <v>37</v>
      </c>
      <c r="D469">
        <v>0.01</v>
      </c>
    </row>
    <row r="470" spans="1:4">
      <c r="A470">
        <v>638</v>
      </c>
      <c r="B470">
        <v>7</v>
      </c>
      <c r="C470">
        <v>38</v>
      </c>
      <c r="D470">
        <v>0.01</v>
      </c>
    </row>
    <row r="471" spans="1:4">
      <c r="A471">
        <v>639</v>
      </c>
      <c r="B471">
        <v>7</v>
      </c>
      <c r="C471">
        <v>39</v>
      </c>
      <c r="D471">
        <v>0.01</v>
      </c>
    </row>
    <row r="472" spans="1:4">
      <c r="A472">
        <v>640</v>
      </c>
      <c r="B472">
        <v>7</v>
      </c>
      <c r="C472">
        <v>40</v>
      </c>
      <c r="D472">
        <v>0.01</v>
      </c>
    </row>
    <row r="473" spans="1:4">
      <c r="A473">
        <v>641</v>
      </c>
      <c r="B473">
        <v>7</v>
      </c>
      <c r="C473">
        <v>41</v>
      </c>
      <c r="D473">
        <v>0.01</v>
      </c>
    </row>
    <row r="474" spans="1:4">
      <c r="A474">
        <v>642</v>
      </c>
      <c r="B474">
        <v>7</v>
      </c>
      <c r="C474">
        <v>42</v>
      </c>
      <c r="D474">
        <v>0.01</v>
      </c>
    </row>
    <row r="475" spans="1:4">
      <c r="A475">
        <v>643</v>
      </c>
      <c r="B475">
        <v>7</v>
      </c>
      <c r="C475">
        <v>43</v>
      </c>
      <c r="D475">
        <v>1.035E-2</v>
      </c>
    </row>
    <row r="476" spans="1:4">
      <c r="A476">
        <v>644</v>
      </c>
      <c r="B476">
        <v>7</v>
      </c>
      <c r="C476">
        <v>44</v>
      </c>
      <c r="D476">
        <v>0.01</v>
      </c>
    </row>
    <row r="477" spans="1:4">
      <c r="A477">
        <v>645</v>
      </c>
      <c r="B477">
        <v>7</v>
      </c>
      <c r="C477">
        <v>45</v>
      </c>
      <c r="D477">
        <v>0.01</v>
      </c>
    </row>
    <row r="478" spans="1:4">
      <c r="A478">
        <v>646</v>
      </c>
      <c r="B478">
        <v>7</v>
      </c>
      <c r="C478">
        <v>46</v>
      </c>
      <c r="D478">
        <v>0.01</v>
      </c>
    </row>
    <row r="479" spans="1:4">
      <c r="A479">
        <v>647</v>
      </c>
      <c r="B479">
        <v>7</v>
      </c>
      <c r="C479">
        <v>47</v>
      </c>
      <c r="D479">
        <v>0.01</v>
      </c>
    </row>
    <row r="480" spans="1:4">
      <c r="A480">
        <v>648</v>
      </c>
      <c r="B480">
        <v>7</v>
      </c>
      <c r="C480">
        <v>48</v>
      </c>
      <c r="D480">
        <v>0.01</v>
      </c>
    </row>
    <row r="481" spans="1:4">
      <c r="A481">
        <v>649</v>
      </c>
      <c r="B481">
        <v>7</v>
      </c>
      <c r="C481">
        <v>49</v>
      </c>
      <c r="D481">
        <v>0.01</v>
      </c>
    </row>
    <row r="482" spans="1:4">
      <c r="A482">
        <v>650</v>
      </c>
      <c r="B482">
        <v>7</v>
      </c>
      <c r="C482">
        <v>50</v>
      </c>
      <c r="D482">
        <v>0.01</v>
      </c>
    </row>
    <row r="483" spans="1:4">
      <c r="A483">
        <v>651</v>
      </c>
      <c r="B483">
        <v>7</v>
      </c>
      <c r="C483">
        <v>51</v>
      </c>
      <c r="D483">
        <v>0.01</v>
      </c>
    </row>
    <row r="484" spans="1:4">
      <c r="A484">
        <v>652</v>
      </c>
      <c r="B484">
        <v>7</v>
      </c>
      <c r="C484">
        <v>52</v>
      </c>
      <c r="D484">
        <v>1.0500000000000001E-2</v>
      </c>
    </row>
    <row r="485" spans="1:4">
      <c r="A485">
        <v>653</v>
      </c>
      <c r="B485">
        <v>7</v>
      </c>
      <c r="C485">
        <v>53</v>
      </c>
      <c r="D485">
        <v>0.01</v>
      </c>
    </row>
    <row r="486" spans="1:4">
      <c r="A486">
        <v>654</v>
      </c>
      <c r="B486">
        <v>7</v>
      </c>
      <c r="C486">
        <v>54</v>
      </c>
      <c r="D486">
        <v>0.01</v>
      </c>
    </row>
    <row r="487" spans="1:4">
      <c r="A487">
        <v>655</v>
      </c>
      <c r="B487">
        <v>7</v>
      </c>
      <c r="C487">
        <v>55</v>
      </c>
      <c r="D487">
        <v>0.01</v>
      </c>
    </row>
    <row r="488" spans="1:4">
      <c r="A488">
        <v>656</v>
      </c>
      <c r="B488">
        <v>7</v>
      </c>
      <c r="C488">
        <v>56</v>
      </c>
      <c r="D488">
        <v>0.01</v>
      </c>
    </row>
    <row r="489" spans="1:4">
      <c r="A489">
        <v>657</v>
      </c>
      <c r="B489">
        <v>7</v>
      </c>
      <c r="C489">
        <v>57</v>
      </c>
      <c r="D489">
        <v>0.01</v>
      </c>
    </row>
    <row r="490" spans="1:4">
      <c r="A490">
        <v>658</v>
      </c>
      <c r="B490">
        <v>7</v>
      </c>
      <c r="C490">
        <v>58</v>
      </c>
      <c r="D490">
        <v>1.0999999999999999E-2</v>
      </c>
    </row>
    <row r="491" spans="1:4">
      <c r="A491">
        <v>659</v>
      </c>
      <c r="B491">
        <v>7</v>
      </c>
      <c r="C491">
        <v>59</v>
      </c>
      <c r="D491">
        <v>1.0999999999999999E-2</v>
      </c>
    </row>
    <row r="492" spans="1:4">
      <c r="A492">
        <v>660</v>
      </c>
      <c r="B492">
        <v>7</v>
      </c>
      <c r="C492">
        <v>60</v>
      </c>
      <c r="D492">
        <v>1.0999999999999999E-2</v>
      </c>
    </row>
    <row r="493" spans="1:4">
      <c r="A493">
        <v>661</v>
      </c>
      <c r="B493">
        <v>7</v>
      </c>
      <c r="C493">
        <v>61</v>
      </c>
      <c r="D493">
        <v>1.0999999999999999E-2</v>
      </c>
    </row>
    <row r="494" spans="1:4">
      <c r="A494">
        <v>662</v>
      </c>
      <c r="B494">
        <v>7</v>
      </c>
      <c r="C494">
        <v>62</v>
      </c>
      <c r="D494">
        <v>1.0999999999999999E-2</v>
      </c>
    </row>
    <row r="495" spans="1:4">
      <c r="A495">
        <v>663</v>
      </c>
      <c r="B495">
        <v>7</v>
      </c>
      <c r="C495">
        <v>63</v>
      </c>
      <c r="D495">
        <v>1.0999999999999999E-2</v>
      </c>
    </row>
    <row r="496" spans="1:4">
      <c r="A496">
        <v>664</v>
      </c>
      <c r="B496">
        <v>7</v>
      </c>
      <c r="C496">
        <v>64</v>
      </c>
      <c r="D496">
        <v>0.01</v>
      </c>
    </row>
    <row r="497" spans="1:4">
      <c r="A497">
        <v>665</v>
      </c>
      <c r="B497">
        <v>7</v>
      </c>
      <c r="C497">
        <v>65</v>
      </c>
      <c r="D497">
        <v>0.01</v>
      </c>
    </row>
    <row r="498" spans="1:4">
      <c r="A498">
        <v>666</v>
      </c>
      <c r="B498">
        <v>7</v>
      </c>
      <c r="C498">
        <v>66</v>
      </c>
      <c r="D498">
        <v>0.01</v>
      </c>
    </row>
    <row r="499" spans="1:4">
      <c r="A499">
        <v>667</v>
      </c>
      <c r="B499">
        <v>7</v>
      </c>
      <c r="C499">
        <v>67</v>
      </c>
      <c r="D499">
        <v>0.01</v>
      </c>
    </row>
    <row r="500" spans="1:4">
      <c r="A500">
        <v>668</v>
      </c>
      <c r="B500">
        <v>7</v>
      </c>
      <c r="C500">
        <v>68</v>
      </c>
      <c r="D500">
        <v>0.01</v>
      </c>
    </row>
    <row r="501" spans="1:4">
      <c r="A501">
        <v>669</v>
      </c>
      <c r="B501">
        <v>7</v>
      </c>
      <c r="C501">
        <v>69</v>
      </c>
      <c r="D501">
        <v>8.9999999999999993E-3</v>
      </c>
    </row>
    <row r="502" spans="1:4">
      <c r="A502">
        <v>670</v>
      </c>
      <c r="B502">
        <v>7</v>
      </c>
      <c r="C502">
        <v>70</v>
      </c>
      <c r="D502">
        <v>0.01</v>
      </c>
    </row>
    <row r="503" spans="1:4">
      <c r="A503">
        <v>671</v>
      </c>
      <c r="B503">
        <v>7</v>
      </c>
      <c r="C503">
        <v>71</v>
      </c>
      <c r="D503">
        <v>1.2E-2</v>
      </c>
    </row>
    <row r="504" spans="1:4">
      <c r="A504">
        <v>672</v>
      </c>
      <c r="B504">
        <v>7</v>
      </c>
      <c r="C504">
        <v>72</v>
      </c>
      <c r="D504">
        <v>0.01</v>
      </c>
    </row>
    <row r="505" spans="1:4">
      <c r="A505">
        <v>673</v>
      </c>
      <c r="B505">
        <v>7</v>
      </c>
      <c r="C505">
        <v>73</v>
      </c>
      <c r="D505">
        <v>0.01</v>
      </c>
    </row>
    <row r="506" spans="1:4">
      <c r="A506">
        <v>674</v>
      </c>
      <c r="B506">
        <v>7</v>
      </c>
      <c r="C506">
        <v>74</v>
      </c>
      <c r="D506">
        <v>8.9999999999999993E-3</v>
      </c>
    </row>
    <row r="507" spans="1:4">
      <c r="A507">
        <v>675</v>
      </c>
      <c r="B507">
        <v>7</v>
      </c>
      <c r="C507">
        <v>75</v>
      </c>
      <c r="D507">
        <v>0.01</v>
      </c>
    </row>
    <row r="508" spans="1:4">
      <c r="A508">
        <v>676</v>
      </c>
      <c r="B508">
        <v>7</v>
      </c>
      <c r="C508">
        <v>76</v>
      </c>
      <c r="D508">
        <v>0.01</v>
      </c>
    </row>
    <row r="509" spans="1:4">
      <c r="A509">
        <v>677</v>
      </c>
      <c r="B509">
        <v>7</v>
      </c>
      <c r="C509">
        <v>77</v>
      </c>
      <c r="D509">
        <v>1E-4</v>
      </c>
    </row>
    <row r="510" spans="1:4">
      <c r="A510">
        <v>678</v>
      </c>
      <c r="B510">
        <v>7</v>
      </c>
      <c r="C510">
        <v>78</v>
      </c>
      <c r="D510">
        <v>0.01</v>
      </c>
    </row>
    <row r="511" spans="1:4">
      <c r="A511">
        <v>679</v>
      </c>
      <c r="B511">
        <v>7</v>
      </c>
      <c r="C511">
        <v>79</v>
      </c>
      <c r="D511">
        <v>0.01</v>
      </c>
    </row>
    <row r="512" spans="1:4">
      <c r="A512">
        <v>680</v>
      </c>
      <c r="B512">
        <v>7</v>
      </c>
      <c r="C512">
        <v>80</v>
      </c>
      <c r="D512">
        <v>0.01</v>
      </c>
    </row>
    <row r="513" spans="1:4">
      <c r="A513">
        <v>681</v>
      </c>
      <c r="B513">
        <v>7</v>
      </c>
      <c r="C513">
        <v>81</v>
      </c>
      <c r="D513">
        <v>0.01</v>
      </c>
    </row>
    <row r="514" spans="1:4">
      <c r="A514">
        <v>682</v>
      </c>
      <c r="B514">
        <v>7</v>
      </c>
      <c r="C514">
        <v>82</v>
      </c>
      <c r="D514">
        <v>0.01</v>
      </c>
    </row>
    <row r="515" spans="1:4">
      <c r="A515">
        <v>683</v>
      </c>
      <c r="B515">
        <v>7</v>
      </c>
      <c r="C515">
        <v>83</v>
      </c>
      <c r="D515">
        <v>0.01</v>
      </c>
    </row>
    <row r="516" spans="1:4">
      <c r="A516">
        <v>684</v>
      </c>
      <c r="B516">
        <v>7</v>
      </c>
      <c r="C516">
        <v>84</v>
      </c>
      <c r="D516">
        <v>0.01</v>
      </c>
    </row>
    <row r="517" spans="1:4">
      <c r="A517">
        <v>685</v>
      </c>
      <c r="B517">
        <v>7</v>
      </c>
      <c r="C517">
        <v>85</v>
      </c>
      <c r="D517">
        <v>0.01</v>
      </c>
    </row>
    <row r="518" spans="1:4">
      <c r="A518">
        <v>686</v>
      </c>
      <c r="B518">
        <v>7</v>
      </c>
      <c r="C518">
        <v>86</v>
      </c>
      <c r="D518">
        <v>0.01</v>
      </c>
    </row>
    <row r="519" spans="1:4">
      <c r="A519">
        <v>687</v>
      </c>
      <c r="B519">
        <v>7</v>
      </c>
      <c r="C519">
        <v>87</v>
      </c>
      <c r="D519">
        <v>0.01</v>
      </c>
    </row>
    <row r="520" spans="1:4">
      <c r="A520">
        <v>688</v>
      </c>
      <c r="B520">
        <v>7</v>
      </c>
      <c r="C520">
        <v>88</v>
      </c>
      <c r="D520">
        <v>0.01</v>
      </c>
    </row>
    <row r="521" spans="1:4">
      <c r="A521">
        <v>689</v>
      </c>
      <c r="B521">
        <v>7</v>
      </c>
      <c r="C521">
        <v>89</v>
      </c>
      <c r="D521">
        <v>0.01</v>
      </c>
    </row>
    <row r="522" spans="1:4">
      <c r="A522">
        <v>690</v>
      </c>
      <c r="B522">
        <v>7</v>
      </c>
      <c r="C522">
        <v>90</v>
      </c>
      <c r="D522">
        <v>0.01</v>
      </c>
    </row>
    <row r="523" spans="1:4">
      <c r="A523">
        <v>691</v>
      </c>
      <c r="B523">
        <v>7</v>
      </c>
      <c r="C523">
        <v>91</v>
      </c>
      <c r="D523">
        <v>0.01</v>
      </c>
    </row>
    <row r="524" spans="1:4">
      <c r="A524">
        <v>692</v>
      </c>
      <c r="B524">
        <v>7</v>
      </c>
      <c r="C524">
        <v>92</v>
      </c>
      <c r="D524">
        <v>0.01</v>
      </c>
    </row>
    <row r="525" spans="1:4">
      <c r="A525">
        <v>693</v>
      </c>
      <c r="B525">
        <v>7</v>
      </c>
      <c r="C525">
        <v>93</v>
      </c>
      <c r="D525">
        <v>0.01</v>
      </c>
    </row>
    <row r="526" spans="1:4">
      <c r="A526">
        <v>694</v>
      </c>
      <c r="B526">
        <v>7</v>
      </c>
      <c r="C526">
        <v>94</v>
      </c>
      <c r="D526">
        <v>0.01</v>
      </c>
    </row>
    <row r="527" spans="1:4">
      <c r="A527">
        <v>695</v>
      </c>
      <c r="B527">
        <v>7</v>
      </c>
      <c r="C527">
        <v>95</v>
      </c>
      <c r="D527">
        <v>0.01</v>
      </c>
    </row>
    <row r="528" spans="1:4">
      <c r="A528">
        <v>696</v>
      </c>
      <c r="B528">
        <v>7</v>
      </c>
      <c r="C528">
        <v>96</v>
      </c>
      <c r="D528">
        <v>0.01</v>
      </c>
    </row>
    <row r="529" spans="1:4">
      <c r="A529">
        <v>697</v>
      </c>
      <c r="B529">
        <v>7</v>
      </c>
      <c r="C529">
        <v>97</v>
      </c>
      <c r="D529">
        <v>0.01</v>
      </c>
    </row>
    <row r="530" spans="1:4">
      <c r="A530">
        <v>698</v>
      </c>
      <c r="B530">
        <v>7</v>
      </c>
      <c r="C530">
        <v>98</v>
      </c>
      <c r="D530">
        <v>0.01</v>
      </c>
    </row>
    <row r="531" spans="1:4">
      <c r="A531">
        <v>699</v>
      </c>
      <c r="B531">
        <v>7</v>
      </c>
      <c r="C531">
        <v>99</v>
      </c>
      <c r="D531">
        <v>0.01</v>
      </c>
    </row>
    <row r="532" spans="1:4">
      <c r="A532">
        <v>700</v>
      </c>
      <c r="B532">
        <v>7</v>
      </c>
      <c r="C532">
        <v>100</v>
      </c>
      <c r="D532">
        <v>0.01</v>
      </c>
    </row>
    <row r="533" spans="1:4">
      <c r="A533">
        <v>701</v>
      </c>
      <c r="B533">
        <v>8</v>
      </c>
      <c r="C533">
        <v>1</v>
      </c>
      <c r="D533">
        <v>1.0000000000000001E-5</v>
      </c>
    </row>
    <row r="534" spans="1:4">
      <c r="A534">
        <v>702</v>
      </c>
      <c r="B534">
        <v>8</v>
      </c>
      <c r="C534">
        <v>2</v>
      </c>
      <c r="D534">
        <v>2.0500000000000001E-2</v>
      </c>
    </row>
    <row r="535" spans="1:4">
      <c r="A535">
        <v>703</v>
      </c>
      <c r="B535">
        <v>8</v>
      </c>
      <c r="C535">
        <v>3</v>
      </c>
      <c r="D535">
        <v>2.0500000000000001E-2</v>
      </c>
    </row>
    <row r="536" spans="1:4">
      <c r="A536">
        <v>704</v>
      </c>
      <c r="B536">
        <v>8</v>
      </c>
      <c r="C536">
        <v>4</v>
      </c>
      <c r="D536">
        <v>2.0500000000000001E-2</v>
      </c>
    </row>
    <row r="537" spans="1:4">
      <c r="A537">
        <v>705</v>
      </c>
      <c r="B537">
        <v>8</v>
      </c>
      <c r="C537">
        <v>5</v>
      </c>
      <c r="D537">
        <v>2.0500000000000001E-2</v>
      </c>
    </row>
    <row r="538" spans="1:4">
      <c r="A538">
        <v>706</v>
      </c>
      <c r="B538">
        <v>8</v>
      </c>
      <c r="C538">
        <v>6</v>
      </c>
      <c r="D538">
        <v>2.051E-2</v>
      </c>
    </row>
    <row r="539" spans="1:4">
      <c r="A539">
        <v>707</v>
      </c>
      <c r="B539">
        <v>8</v>
      </c>
      <c r="C539">
        <v>7</v>
      </c>
      <c r="D539">
        <v>2.051E-2</v>
      </c>
    </row>
    <row r="540" spans="1:4">
      <c r="A540">
        <v>708</v>
      </c>
      <c r="B540">
        <v>8</v>
      </c>
      <c r="C540">
        <v>8</v>
      </c>
      <c r="D540">
        <v>2.0500000000000001E-2</v>
      </c>
    </row>
    <row r="541" spans="1:4">
      <c r="A541">
        <v>709</v>
      </c>
      <c r="B541">
        <v>8</v>
      </c>
      <c r="C541">
        <v>9</v>
      </c>
      <c r="D541">
        <v>2.0500000000000001E-2</v>
      </c>
    </row>
    <row r="542" spans="1:4">
      <c r="A542">
        <v>710</v>
      </c>
      <c r="B542">
        <v>8</v>
      </c>
      <c r="C542">
        <v>10</v>
      </c>
      <c r="D542">
        <v>2.0500000000000001E-2</v>
      </c>
    </row>
    <row r="543" spans="1:4">
      <c r="A543">
        <v>711</v>
      </c>
      <c r="B543">
        <v>8</v>
      </c>
      <c r="C543">
        <v>11</v>
      </c>
      <c r="D543">
        <v>2.0500000000000001E-2</v>
      </c>
    </row>
    <row r="544" spans="1:4">
      <c r="A544">
        <v>712</v>
      </c>
      <c r="B544">
        <v>8</v>
      </c>
      <c r="C544">
        <v>12</v>
      </c>
      <c r="D544">
        <v>2.0500000000000001E-2</v>
      </c>
    </row>
    <row r="545" spans="1:4">
      <c r="A545">
        <v>713</v>
      </c>
      <c r="B545">
        <v>8</v>
      </c>
      <c r="C545">
        <v>13</v>
      </c>
      <c r="D545">
        <v>2.0500000000000001E-2</v>
      </c>
    </row>
    <row r="546" spans="1:4">
      <c r="A546">
        <v>714</v>
      </c>
      <c r="B546">
        <v>8</v>
      </c>
      <c r="C546">
        <v>14</v>
      </c>
      <c r="D546">
        <v>2.0500000000000001E-2</v>
      </c>
    </row>
    <row r="547" spans="1:4">
      <c r="A547">
        <v>715</v>
      </c>
      <c r="B547">
        <v>8</v>
      </c>
      <c r="C547">
        <v>15</v>
      </c>
      <c r="D547">
        <v>2.0500000000000001E-2</v>
      </c>
    </row>
    <row r="548" spans="1:4">
      <c r="A548">
        <v>716</v>
      </c>
      <c r="B548">
        <v>8</v>
      </c>
      <c r="C548">
        <v>16</v>
      </c>
      <c r="D548">
        <v>2.0500000000000001E-2</v>
      </c>
    </row>
    <row r="549" spans="1:4">
      <c r="A549">
        <v>717</v>
      </c>
      <c r="B549">
        <v>8</v>
      </c>
      <c r="C549">
        <v>17</v>
      </c>
      <c r="D549">
        <v>2.0500000000000001E-2</v>
      </c>
    </row>
    <row r="550" spans="1:4">
      <c r="A550">
        <v>718</v>
      </c>
      <c r="B550">
        <v>8</v>
      </c>
      <c r="C550">
        <v>18</v>
      </c>
      <c r="D550">
        <v>2.0500000000000001E-2</v>
      </c>
    </row>
    <row r="551" spans="1:4">
      <c r="A551">
        <v>719</v>
      </c>
      <c r="B551">
        <v>8</v>
      </c>
      <c r="C551">
        <v>19</v>
      </c>
      <c r="D551">
        <v>2.0500000000000001E-2</v>
      </c>
    </row>
    <row r="552" spans="1:4">
      <c r="A552">
        <v>720</v>
      </c>
      <c r="B552">
        <v>8</v>
      </c>
      <c r="C552">
        <v>20</v>
      </c>
      <c r="D552">
        <v>2.0500000000000001E-2</v>
      </c>
    </row>
    <row r="553" spans="1:4">
      <c r="A553">
        <v>721</v>
      </c>
      <c r="B553">
        <v>8</v>
      </c>
      <c r="C553">
        <v>21</v>
      </c>
      <c r="D553">
        <v>2.0500000000000001E-2</v>
      </c>
    </row>
    <row r="554" spans="1:4">
      <c r="A554">
        <v>722</v>
      </c>
      <c r="B554">
        <v>8</v>
      </c>
      <c r="C554">
        <v>22</v>
      </c>
      <c r="D554">
        <v>2.0500000000000001E-2</v>
      </c>
    </row>
    <row r="555" spans="1:4">
      <c r="A555">
        <v>723</v>
      </c>
      <c r="B555">
        <v>8</v>
      </c>
      <c r="C555">
        <v>23</v>
      </c>
      <c r="D555">
        <v>2.0500000000000001E-2</v>
      </c>
    </row>
    <row r="556" spans="1:4">
      <c r="A556">
        <v>724</v>
      </c>
      <c r="B556">
        <v>8</v>
      </c>
      <c r="C556">
        <v>24</v>
      </c>
      <c r="D556">
        <v>2.0500000000000001E-2</v>
      </c>
    </row>
    <row r="557" spans="1:4">
      <c r="A557">
        <v>725</v>
      </c>
      <c r="B557">
        <v>8</v>
      </c>
      <c r="C557">
        <v>25</v>
      </c>
      <c r="D557">
        <v>2.0500000000000001E-2</v>
      </c>
    </row>
    <row r="558" spans="1:4">
      <c r="A558">
        <v>726</v>
      </c>
      <c r="B558">
        <v>8</v>
      </c>
      <c r="C558">
        <v>26</v>
      </c>
      <c r="D558">
        <v>2.0500000000000001E-2</v>
      </c>
    </row>
    <row r="559" spans="1:4">
      <c r="A559">
        <v>727</v>
      </c>
      <c r="B559">
        <v>8</v>
      </c>
      <c r="C559">
        <v>27</v>
      </c>
      <c r="D559">
        <v>2.0500000000000001E-2</v>
      </c>
    </row>
    <row r="560" spans="1:4">
      <c r="A560">
        <v>728</v>
      </c>
      <c r="B560">
        <v>8</v>
      </c>
      <c r="C560">
        <v>28</v>
      </c>
      <c r="D560">
        <v>2.0500000000000001E-2</v>
      </c>
    </row>
    <row r="561" spans="1:4">
      <c r="A561">
        <v>729</v>
      </c>
      <c r="B561">
        <v>8</v>
      </c>
      <c r="C561">
        <v>29</v>
      </c>
      <c r="D561">
        <v>2.0500000000000001E-2</v>
      </c>
    </row>
    <row r="562" spans="1:4">
      <c r="A562">
        <v>730</v>
      </c>
      <c r="B562">
        <v>8</v>
      </c>
      <c r="C562">
        <v>30</v>
      </c>
      <c r="D562">
        <v>2.0500000000000001E-2</v>
      </c>
    </row>
    <row r="563" spans="1:4">
      <c r="A563">
        <v>731</v>
      </c>
      <c r="B563">
        <v>8</v>
      </c>
      <c r="C563">
        <v>31</v>
      </c>
      <c r="D563">
        <v>2.0500000000000001E-2</v>
      </c>
    </row>
    <row r="564" spans="1:4">
      <c r="A564">
        <v>732</v>
      </c>
      <c r="B564">
        <v>8</v>
      </c>
      <c r="C564">
        <v>32</v>
      </c>
      <c r="D564">
        <v>2.0500000000000001E-2</v>
      </c>
    </row>
    <row r="565" spans="1:4">
      <c r="A565">
        <v>733</v>
      </c>
      <c r="B565">
        <v>8</v>
      </c>
      <c r="C565">
        <v>33</v>
      </c>
      <c r="D565">
        <v>2.0500000000000001E-2</v>
      </c>
    </row>
    <row r="566" spans="1:4">
      <c r="A566">
        <v>734</v>
      </c>
      <c r="B566">
        <v>8</v>
      </c>
      <c r="C566">
        <v>34</v>
      </c>
      <c r="D566">
        <v>2.0500000000000001E-2</v>
      </c>
    </row>
    <row r="567" spans="1:4">
      <c r="A567">
        <v>735</v>
      </c>
      <c r="B567">
        <v>8</v>
      </c>
      <c r="C567">
        <v>35</v>
      </c>
      <c r="D567">
        <v>2.0500000000000001E-2</v>
      </c>
    </row>
    <row r="568" spans="1:4">
      <c r="A568">
        <v>736</v>
      </c>
      <c r="B568">
        <v>8</v>
      </c>
      <c r="C568">
        <v>36</v>
      </c>
      <c r="D568">
        <v>2.0500000000000001E-2</v>
      </c>
    </row>
    <row r="569" spans="1:4">
      <c r="A569">
        <v>737</v>
      </c>
      <c r="B569">
        <v>8</v>
      </c>
      <c r="C569">
        <v>37</v>
      </c>
      <c r="D569">
        <v>2.0500000000000001E-2</v>
      </c>
    </row>
    <row r="570" spans="1:4">
      <c r="A570">
        <v>738</v>
      </c>
      <c r="B570">
        <v>8</v>
      </c>
      <c r="C570">
        <v>38</v>
      </c>
      <c r="D570">
        <v>2.0500000000000001E-2</v>
      </c>
    </row>
    <row r="571" spans="1:4">
      <c r="A571">
        <v>739</v>
      </c>
      <c r="B571">
        <v>8</v>
      </c>
      <c r="C571">
        <v>39</v>
      </c>
      <c r="D571">
        <v>2.0500000000000001E-2</v>
      </c>
    </row>
    <row r="572" spans="1:4">
      <c r="A572">
        <v>740</v>
      </c>
      <c r="B572">
        <v>8</v>
      </c>
      <c r="C572">
        <v>40</v>
      </c>
      <c r="D572">
        <v>2.0500000000000001E-2</v>
      </c>
    </row>
    <row r="573" spans="1:4">
      <c r="A573">
        <v>741</v>
      </c>
      <c r="B573">
        <v>8</v>
      </c>
      <c r="C573">
        <v>41</v>
      </c>
      <c r="D573">
        <v>2.0400000000000001E-2</v>
      </c>
    </row>
    <row r="574" spans="1:4">
      <c r="A574">
        <v>742</v>
      </c>
      <c r="B574">
        <v>8</v>
      </c>
      <c r="C574">
        <v>42</v>
      </c>
      <c r="D574">
        <v>2.01E-2</v>
      </c>
    </row>
    <row r="575" spans="1:4">
      <c r="A575">
        <v>743</v>
      </c>
      <c r="B575">
        <v>8</v>
      </c>
      <c r="C575">
        <v>43</v>
      </c>
      <c r="D575">
        <v>1.9900000000000001E-2</v>
      </c>
    </row>
    <row r="576" spans="1:4">
      <c r="A576">
        <v>744</v>
      </c>
      <c r="B576">
        <v>8</v>
      </c>
      <c r="C576">
        <v>44</v>
      </c>
      <c r="D576">
        <v>2.001E-2</v>
      </c>
    </row>
    <row r="577" spans="1:4">
      <c r="A577">
        <v>745</v>
      </c>
      <c r="B577">
        <v>8</v>
      </c>
      <c r="C577">
        <v>45</v>
      </c>
      <c r="D577">
        <v>2.001E-2</v>
      </c>
    </row>
    <row r="578" spans="1:4">
      <c r="A578">
        <v>746</v>
      </c>
      <c r="B578">
        <v>8</v>
      </c>
      <c r="C578">
        <v>46</v>
      </c>
      <c r="D578">
        <v>2.001E-2</v>
      </c>
    </row>
    <row r="579" spans="1:4">
      <c r="A579">
        <v>747</v>
      </c>
      <c r="B579">
        <v>8</v>
      </c>
      <c r="C579">
        <v>47</v>
      </c>
      <c r="D579">
        <v>2.001E-2</v>
      </c>
    </row>
    <row r="580" spans="1:4">
      <c r="A580">
        <v>748</v>
      </c>
      <c r="B580">
        <v>8</v>
      </c>
      <c r="C580">
        <v>48</v>
      </c>
      <c r="D580">
        <v>2.001E-2</v>
      </c>
    </row>
    <row r="581" spans="1:4">
      <c r="A581">
        <v>749</v>
      </c>
      <c r="B581">
        <v>8</v>
      </c>
      <c r="C581">
        <v>49</v>
      </c>
      <c r="D581">
        <v>2.001E-2</v>
      </c>
    </row>
    <row r="582" spans="1:4">
      <c r="A582">
        <v>750</v>
      </c>
      <c r="B582">
        <v>8</v>
      </c>
      <c r="C582">
        <v>50</v>
      </c>
      <c r="D582">
        <v>2.001E-2</v>
      </c>
    </row>
    <row r="583" spans="1:4">
      <c r="A583">
        <v>801</v>
      </c>
      <c r="B583">
        <v>9</v>
      </c>
      <c r="C583">
        <v>1</v>
      </c>
      <c r="D583">
        <v>2.07E-2</v>
      </c>
    </row>
    <row r="584" spans="1:4">
      <c r="A584">
        <v>802</v>
      </c>
      <c r="B584">
        <v>9</v>
      </c>
      <c r="C584">
        <v>2</v>
      </c>
      <c r="D584">
        <v>2.0500000000000001E-2</v>
      </c>
    </row>
    <row r="585" spans="1:4">
      <c r="A585">
        <v>803</v>
      </c>
      <c r="B585">
        <v>9</v>
      </c>
      <c r="C585">
        <v>3</v>
      </c>
      <c r="D585">
        <v>2.0500000000000001E-2</v>
      </c>
    </row>
    <row r="586" spans="1:4">
      <c r="A586">
        <v>804</v>
      </c>
      <c r="B586">
        <v>9</v>
      </c>
      <c r="C586">
        <v>4</v>
      </c>
      <c r="D586">
        <v>2.0899999999999998E-2</v>
      </c>
    </row>
    <row r="587" spans="1:4">
      <c r="A587">
        <v>805</v>
      </c>
      <c r="B587">
        <v>9</v>
      </c>
      <c r="C587">
        <v>5</v>
      </c>
      <c r="D587">
        <v>2.0500000000000001E-2</v>
      </c>
    </row>
    <row r="588" spans="1:4">
      <c r="A588">
        <v>806</v>
      </c>
      <c r="B588">
        <v>9</v>
      </c>
      <c r="C588">
        <v>6</v>
      </c>
      <c r="D588">
        <v>2.1000000000000001E-2</v>
      </c>
    </row>
    <row r="589" spans="1:4">
      <c r="A589">
        <v>807</v>
      </c>
      <c r="B589">
        <v>9</v>
      </c>
      <c r="C589">
        <v>7</v>
      </c>
      <c r="D589">
        <v>2.0799999999999999E-2</v>
      </c>
    </row>
    <row r="590" spans="1:4">
      <c r="A590">
        <v>808</v>
      </c>
      <c r="B590">
        <v>9</v>
      </c>
      <c r="C590">
        <v>8</v>
      </c>
      <c r="D590">
        <v>2.06E-2</v>
      </c>
    </row>
    <row r="591" spans="1:4">
      <c r="A591">
        <v>809</v>
      </c>
      <c r="B591">
        <v>9</v>
      </c>
      <c r="C591">
        <v>9</v>
      </c>
      <c r="D591">
        <v>2.1000000000000001E-2</v>
      </c>
    </row>
    <row r="592" spans="1:4">
      <c r="A592">
        <v>810</v>
      </c>
      <c r="B592">
        <v>9</v>
      </c>
      <c r="C592">
        <v>10</v>
      </c>
      <c r="D592">
        <v>2.0500000000000001E-2</v>
      </c>
    </row>
    <row r="593" spans="1:4">
      <c r="A593">
        <v>811</v>
      </c>
      <c r="B593">
        <v>9</v>
      </c>
      <c r="C593">
        <v>11</v>
      </c>
      <c r="D593">
        <v>1.0000000000000001E-5</v>
      </c>
    </row>
    <row r="594" spans="1:4">
      <c r="A594">
        <v>812</v>
      </c>
      <c r="B594">
        <v>9</v>
      </c>
      <c r="C594">
        <v>12</v>
      </c>
      <c r="D594">
        <v>2.0500000000000001E-2</v>
      </c>
    </row>
    <row r="595" spans="1:4">
      <c r="A595">
        <v>813</v>
      </c>
      <c r="B595">
        <v>9</v>
      </c>
      <c r="C595">
        <v>13</v>
      </c>
      <c r="D595">
        <v>2.0500000000000001E-2</v>
      </c>
    </row>
    <row r="596" spans="1:4">
      <c r="A596">
        <v>814</v>
      </c>
      <c r="B596">
        <v>9</v>
      </c>
      <c r="C596">
        <v>14</v>
      </c>
      <c r="D596">
        <v>2.0500000000000001E-2</v>
      </c>
    </row>
    <row r="597" spans="1:4">
      <c r="A597">
        <v>815</v>
      </c>
      <c r="B597">
        <v>9</v>
      </c>
      <c r="C597">
        <v>15</v>
      </c>
      <c r="D597">
        <v>2.0500000000000001E-2</v>
      </c>
    </row>
    <row r="598" spans="1:4">
      <c r="A598">
        <v>816</v>
      </c>
      <c r="B598">
        <v>9</v>
      </c>
      <c r="C598">
        <v>16</v>
      </c>
      <c r="D598">
        <v>2.0899999999999998E-2</v>
      </c>
    </row>
    <row r="599" spans="1:4">
      <c r="A599">
        <v>817</v>
      </c>
      <c r="B599">
        <v>9</v>
      </c>
      <c r="C599">
        <v>17</v>
      </c>
      <c r="D599">
        <v>2.0500000000000001E-2</v>
      </c>
    </row>
    <row r="600" spans="1:4">
      <c r="A600">
        <v>818</v>
      </c>
      <c r="B600">
        <v>9</v>
      </c>
      <c r="C600">
        <v>18</v>
      </c>
      <c r="D600">
        <v>2.0500000000000001E-2</v>
      </c>
    </row>
    <row r="601" spans="1:4">
      <c r="A601">
        <v>819</v>
      </c>
      <c r="B601">
        <v>9</v>
      </c>
      <c r="C601">
        <v>19</v>
      </c>
      <c r="D601">
        <v>2.0799999999999999E-2</v>
      </c>
    </row>
    <row r="602" spans="1:4">
      <c r="A602">
        <v>820</v>
      </c>
      <c r="B602">
        <v>9</v>
      </c>
      <c r="C602">
        <v>20</v>
      </c>
      <c r="D602">
        <v>2.0500000000000001E-2</v>
      </c>
    </row>
    <row r="603" spans="1:4">
      <c r="A603">
        <v>821</v>
      </c>
      <c r="B603">
        <v>9</v>
      </c>
      <c r="C603">
        <v>21</v>
      </c>
      <c r="D603">
        <v>2.1100000000000001E-2</v>
      </c>
    </row>
    <row r="604" spans="1:4">
      <c r="A604">
        <v>822</v>
      </c>
      <c r="B604">
        <v>9</v>
      </c>
      <c r="C604">
        <v>22</v>
      </c>
      <c r="D604">
        <v>2.1100000000000001E-2</v>
      </c>
    </row>
    <row r="605" spans="1:4">
      <c r="A605">
        <v>823</v>
      </c>
      <c r="B605">
        <v>9</v>
      </c>
      <c r="C605">
        <v>23</v>
      </c>
      <c r="D605">
        <v>2.1100000000000001E-2</v>
      </c>
    </row>
    <row r="606" spans="1:4">
      <c r="A606">
        <v>824</v>
      </c>
      <c r="B606">
        <v>9</v>
      </c>
      <c r="C606">
        <v>24</v>
      </c>
      <c r="D606">
        <v>2.1100000000000001E-2</v>
      </c>
    </row>
    <row r="607" spans="1:4">
      <c r="A607">
        <v>825</v>
      </c>
      <c r="B607">
        <v>9</v>
      </c>
      <c r="C607">
        <v>25</v>
      </c>
      <c r="D607">
        <v>2.1100000000000001E-2</v>
      </c>
    </row>
    <row r="608" spans="1:4">
      <c r="A608">
        <v>826</v>
      </c>
      <c r="B608">
        <v>9</v>
      </c>
      <c r="C608">
        <v>26</v>
      </c>
      <c r="D608">
        <v>2.1100000000000001E-2</v>
      </c>
    </row>
    <row r="609" spans="1:4">
      <c r="A609">
        <v>827</v>
      </c>
      <c r="B609">
        <v>9</v>
      </c>
      <c r="C609">
        <v>27</v>
      </c>
      <c r="D609">
        <v>2.1100000000000001E-2</v>
      </c>
    </row>
    <row r="610" spans="1:4">
      <c r="A610">
        <v>828</v>
      </c>
      <c r="B610">
        <v>9</v>
      </c>
      <c r="C610">
        <v>28</v>
      </c>
      <c r="D610">
        <v>2.1080000000000002E-2</v>
      </c>
    </row>
    <row r="611" spans="1:4">
      <c r="A611">
        <v>829</v>
      </c>
      <c r="B611">
        <v>9</v>
      </c>
      <c r="C611">
        <v>29</v>
      </c>
      <c r="D611">
        <v>2.1000000000000001E-2</v>
      </c>
    </row>
    <row r="612" spans="1:4">
      <c r="A612">
        <v>830</v>
      </c>
      <c r="B612">
        <v>9</v>
      </c>
      <c r="C612">
        <v>30</v>
      </c>
      <c r="D612">
        <v>2.1000000000000001E-2</v>
      </c>
    </row>
    <row r="613" spans="1:4">
      <c r="A613">
        <v>831</v>
      </c>
      <c r="B613">
        <v>9</v>
      </c>
      <c r="C613">
        <v>31</v>
      </c>
      <c r="D613">
        <v>1.0000000000000001E-5</v>
      </c>
    </row>
    <row r="614" spans="1:4">
      <c r="A614">
        <v>832</v>
      </c>
      <c r="B614">
        <v>9</v>
      </c>
      <c r="C614">
        <v>32</v>
      </c>
      <c r="D614">
        <v>2.1000000000000001E-2</v>
      </c>
    </row>
    <row r="615" spans="1:4">
      <c r="A615">
        <v>833</v>
      </c>
      <c r="B615">
        <v>9</v>
      </c>
      <c r="C615">
        <v>33</v>
      </c>
      <c r="D615">
        <v>2.1000000000000001E-2</v>
      </c>
    </row>
    <row r="616" spans="1:4">
      <c r="A616">
        <v>834</v>
      </c>
      <c r="B616">
        <v>9</v>
      </c>
      <c r="C616">
        <v>34</v>
      </c>
      <c r="D616">
        <v>2.0500000000000001E-2</v>
      </c>
    </row>
    <row r="617" spans="1:4">
      <c r="A617">
        <v>835</v>
      </c>
      <c r="B617">
        <v>9</v>
      </c>
      <c r="C617">
        <v>35</v>
      </c>
      <c r="D617">
        <v>2.0500000000000001E-2</v>
      </c>
    </row>
    <row r="618" spans="1:4">
      <c r="A618">
        <v>836</v>
      </c>
      <c r="B618">
        <v>9</v>
      </c>
      <c r="C618">
        <v>36</v>
      </c>
      <c r="D618">
        <v>2.0500000000000001E-2</v>
      </c>
    </row>
    <row r="619" spans="1:4">
      <c r="A619">
        <v>837</v>
      </c>
      <c r="B619">
        <v>9</v>
      </c>
      <c r="C619">
        <v>37</v>
      </c>
      <c r="D619">
        <v>2.0500000000000001E-2</v>
      </c>
    </row>
    <row r="620" spans="1:4">
      <c r="A620">
        <v>838</v>
      </c>
      <c r="B620">
        <v>9</v>
      </c>
      <c r="C620">
        <v>38</v>
      </c>
      <c r="D620">
        <v>2.1000000000000001E-2</v>
      </c>
    </row>
    <row r="621" spans="1:4">
      <c r="A621">
        <v>839</v>
      </c>
      <c r="B621">
        <v>9</v>
      </c>
      <c r="C621">
        <v>39</v>
      </c>
      <c r="D621">
        <v>2.1000000000000001E-2</v>
      </c>
    </row>
    <row r="622" spans="1:4">
      <c r="A622">
        <v>840</v>
      </c>
      <c r="B622">
        <v>9</v>
      </c>
      <c r="C622">
        <v>40</v>
      </c>
      <c r="D622">
        <v>2.1000000000000001E-2</v>
      </c>
    </row>
    <row r="623" spans="1:4">
      <c r="A623">
        <v>841</v>
      </c>
      <c r="B623">
        <v>9</v>
      </c>
      <c r="C623">
        <v>41</v>
      </c>
      <c r="D623">
        <v>2.1000000000000001E-2</v>
      </c>
    </row>
    <row r="624" spans="1:4">
      <c r="A624">
        <v>842</v>
      </c>
      <c r="B624">
        <v>9</v>
      </c>
      <c r="C624">
        <v>42</v>
      </c>
      <c r="D624">
        <v>2.1000000000000001E-2</v>
      </c>
    </row>
    <row r="625" spans="1:4">
      <c r="A625">
        <v>843</v>
      </c>
      <c r="B625">
        <v>9</v>
      </c>
      <c r="C625">
        <v>43</v>
      </c>
      <c r="D625">
        <v>2.1000000000000001E-2</v>
      </c>
    </row>
    <row r="626" spans="1:4">
      <c r="A626">
        <v>844</v>
      </c>
      <c r="B626">
        <v>9</v>
      </c>
      <c r="C626">
        <v>44</v>
      </c>
      <c r="D626">
        <v>2.1000000000000001E-2</v>
      </c>
    </row>
    <row r="627" spans="1:4">
      <c r="A627">
        <v>845</v>
      </c>
      <c r="B627">
        <v>9</v>
      </c>
      <c r="C627">
        <v>45</v>
      </c>
      <c r="D627">
        <v>2.1000000000000001E-2</v>
      </c>
    </row>
    <row r="628" spans="1:4">
      <c r="A628">
        <v>846</v>
      </c>
      <c r="B628">
        <v>9</v>
      </c>
      <c r="C628">
        <v>46</v>
      </c>
      <c r="D628">
        <v>2.1000000000000001E-2</v>
      </c>
    </row>
    <row r="629" spans="1:4">
      <c r="A629">
        <v>847</v>
      </c>
      <c r="B629">
        <v>9</v>
      </c>
      <c r="C629">
        <v>47</v>
      </c>
      <c r="D629">
        <v>2.1000000000000001E-2</v>
      </c>
    </row>
    <row r="630" spans="1:4">
      <c r="A630">
        <v>848</v>
      </c>
      <c r="B630">
        <v>9</v>
      </c>
      <c r="C630">
        <v>48</v>
      </c>
      <c r="D630">
        <v>2.1000000000000001E-2</v>
      </c>
    </row>
    <row r="631" spans="1:4">
      <c r="A631">
        <v>849</v>
      </c>
      <c r="B631">
        <v>9</v>
      </c>
      <c r="C631">
        <v>49</v>
      </c>
      <c r="D631">
        <v>2.1000000000000001E-2</v>
      </c>
    </row>
    <row r="632" spans="1:4">
      <c r="A632">
        <v>850</v>
      </c>
      <c r="B632">
        <v>9</v>
      </c>
      <c r="C632">
        <v>50</v>
      </c>
      <c r="D632">
        <v>2.1000000000000001E-2</v>
      </c>
    </row>
  </sheetData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DCAC-8E1B-406C-9A9D-B0818DD0C88D}">
  <sheetPr codeName="Sheet55"/>
  <dimension ref="A1:J11"/>
  <sheetViews>
    <sheetView workbookViewId="0"/>
    <sheetView workbookViewId="1"/>
  </sheetViews>
  <sheetFormatPr defaultRowHeight="16.5"/>
  <cols>
    <col min="2" max="2" width="12.375" bestFit="1" customWidth="1"/>
    <col min="3" max="3" width="12.75" bestFit="1" customWidth="1"/>
    <col min="4" max="4" width="18.625" bestFit="1" customWidth="1"/>
    <col min="5" max="5" width="104" bestFit="1" customWidth="1"/>
    <col min="6" max="6" width="11.875" bestFit="1" customWidth="1"/>
    <col min="7" max="7" width="15.375" bestFit="1" customWidth="1"/>
    <col min="8" max="8" width="20.875" bestFit="1" customWidth="1"/>
    <col min="9" max="9" width="16.75" bestFit="1" customWidth="1"/>
    <col min="10" max="10" width="16.5" bestFit="1" customWidth="1"/>
  </cols>
  <sheetData>
    <row r="1" spans="1:10">
      <c r="A1" s="9" t="s">
        <v>17</v>
      </c>
      <c r="B1" s="9" t="s">
        <v>3362</v>
      </c>
      <c r="C1" s="9" t="s">
        <v>3363</v>
      </c>
      <c r="D1" s="9" t="s">
        <v>18</v>
      </c>
      <c r="E1" s="9" t="s">
        <v>19</v>
      </c>
      <c r="F1" s="9" t="s">
        <v>3364</v>
      </c>
      <c r="G1" s="9" t="s">
        <v>21</v>
      </c>
      <c r="H1" s="9" t="s">
        <v>3365</v>
      </c>
      <c r="I1" s="9" t="s">
        <v>2072</v>
      </c>
      <c r="J1" s="9" t="s">
        <v>3366</v>
      </c>
    </row>
    <row r="2" spans="1:10">
      <c r="A2" s="37" t="s">
        <v>3850</v>
      </c>
      <c r="B2" s="37" t="s">
        <v>3855</v>
      </c>
      <c r="C2" s="37" t="s">
        <v>3856</v>
      </c>
      <c r="D2" s="37" t="s">
        <v>3857</v>
      </c>
      <c r="E2" s="37" t="s">
        <v>3858</v>
      </c>
      <c r="F2" s="37" t="s">
        <v>3859</v>
      </c>
      <c r="G2" s="37" t="s">
        <v>3860</v>
      </c>
      <c r="H2" s="37" t="s">
        <v>3861</v>
      </c>
      <c r="I2" s="37" t="s">
        <v>3862</v>
      </c>
      <c r="J2" s="37" t="s">
        <v>3863</v>
      </c>
    </row>
    <row r="3" spans="1:10">
      <c r="A3">
        <v>1</v>
      </c>
      <c r="B3">
        <v>1</v>
      </c>
      <c r="C3">
        <v>20</v>
      </c>
      <c r="D3" t="s">
        <v>3367</v>
      </c>
      <c r="E3" t="s">
        <v>3368</v>
      </c>
      <c r="F3" t="s">
        <v>1859</v>
      </c>
      <c r="G3" t="s">
        <v>44</v>
      </c>
      <c r="H3">
        <v>1.4999999999999999E-2</v>
      </c>
      <c r="I3">
        <v>3</v>
      </c>
      <c r="J3">
        <v>70</v>
      </c>
    </row>
    <row r="4" spans="1:10">
      <c r="A4">
        <v>2</v>
      </c>
      <c r="B4">
        <v>1</v>
      </c>
      <c r="C4">
        <v>20</v>
      </c>
      <c r="D4" t="s">
        <v>3369</v>
      </c>
      <c r="E4" t="s">
        <v>3370</v>
      </c>
      <c r="F4" t="s">
        <v>1809</v>
      </c>
      <c r="G4" t="s">
        <v>30</v>
      </c>
      <c r="H4">
        <v>1.4999999999999999E-2</v>
      </c>
      <c r="I4">
        <v>3</v>
      </c>
      <c r="J4">
        <v>70</v>
      </c>
    </row>
    <row r="5" spans="1:10">
      <c r="A5">
        <v>3</v>
      </c>
      <c r="B5">
        <v>6</v>
      </c>
      <c r="C5">
        <v>20</v>
      </c>
      <c r="D5" t="s">
        <v>3371</v>
      </c>
      <c r="E5" t="s">
        <v>3372</v>
      </c>
      <c r="F5" t="s">
        <v>1810</v>
      </c>
      <c r="G5" t="s">
        <v>96</v>
      </c>
      <c r="H5">
        <v>0.01</v>
      </c>
      <c r="I5">
        <v>2.1</v>
      </c>
      <c r="J5">
        <v>70</v>
      </c>
    </row>
    <row r="6" spans="1:10">
      <c r="A6">
        <v>4</v>
      </c>
      <c r="B6">
        <v>6</v>
      </c>
      <c r="C6">
        <v>20</v>
      </c>
      <c r="D6" t="s">
        <v>3373</v>
      </c>
      <c r="E6" t="s">
        <v>3374</v>
      </c>
      <c r="F6" t="s">
        <v>1811</v>
      </c>
      <c r="G6" t="s">
        <v>101</v>
      </c>
      <c r="H6">
        <v>0.01</v>
      </c>
      <c r="I6">
        <v>2.1</v>
      </c>
      <c r="J6">
        <v>70</v>
      </c>
    </row>
    <row r="7" spans="1:10">
      <c r="A7">
        <v>5</v>
      </c>
      <c r="B7">
        <v>10</v>
      </c>
      <c r="C7">
        <v>20</v>
      </c>
      <c r="D7" t="s">
        <v>3375</v>
      </c>
      <c r="E7" t="s">
        <v>3376</v>
      </c>
      <c r="F7" t="s">
        <v>1812</v>
      </c>
      <c r="G7" t="s">
        <v>1629</v>
      </c>
      <c r="H7">
        <v>0.02</v>
      </c>
      <c r="I7">
        <v>3</v>
      </c>
      <c r="J7">
        <v>100</v>
      </c>
    </row>
    <row r="8" spans="1:10">
      <c r="A8">
        <v>6</v>
      </c>
      <c r="B8">
        <v>11</v>
      </c>
      <c r="C8">
        <v>20</v>
      </c>
      <c r="D8" t="s">
        <v>3377</v>
      </c>
      <c r="E8" t="s">
        <v>3378</v>
      </c>
      <c r="F8" t="s">
        <v>1813</v>
      </c>
      <c r="G8" t="s">
        <v>564</v>
      </c>
      <c r="H8">
        <v>1E-3</v>
      </c>
      <c r="I8">
        <v>0.05</v>
      </c>
      <c r="J8">
        <v>50</v>
      </c>
    </row>
    <row r="9" spans="1:10">
      <c r="A9">
        <v>7</v>
      </c>
      <c r="B9">
        <v>16</v>
      </c>
      <c r="C9">
        <v>20</v>
      </c>
      <c r="D9" t="s">
        <v>3379</v>
      </c>
      <c r="E9" t="s">
        <v>3380</v>
      </c>
      <c r="F9" t="s">
        <v>1814</v>
      </c>
      <c r="G9" t="s">
        <v>566</v>
      </c>
      <c r="H9">
        <v>0.01</v>
      </c>
      <c r="I9">
        <v>3</v>
      </c>
      <c r="J9">
        <v>100</v>
      </c>
    </row>
    <row r="10" spans="1:10">
      <c r="A10">
        <v>8</v>
      </c>
      <c r="B10">
        <v>16</v>
      </c>
      <c r="C10">
        <v>20</v>
      </c>
      <c r="D10" t="s">
        <v>3381</v>
      </c>
      <c r="E10" t="s">
        <v>3382</v>
      </c>
      <c r="F10" t="s">
        <v>1815</v>
      </c>
      <c r="G10" t="s">
        <v>3383</v>
      </c>
      <c r="H10">
        <v>1E-3</v>
      </c>
      <c r="I10">
        <v>0.1</v>
      </c>
      <c r="J10">
        <v>50</v>
      </c>
    </row>
    <row r="11" spans="1:10">
      <c r="A11">
        <v>9</v>
      </c>
      <c r="B11">
        <v>16</v>
      </c>
      <c r="C11">
        <v>20</v>
      </c>
      <c r="D11" t="s">
        <v>3384</v>
      </c>
      <c r="E11" t="s">
        <v>3385</v>
      </c>
      <c r="F11" t="s">
        <v>1816</v>
      </c>
      <c r="G11" t="s">
        <v>3386</v>
      </c>
      <c r="H11">
        <v>0.02</v>
      </c>
      <c r="I11">
        <v>3</v>
      </c>
      <c r="J11">
        <v>50</v>
      </c>
    </row>
  </sheetData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F5E1-64FE-4B2F-BFCA-9628CCD5B311}">
  <sheetPr codeName="Sheet56"/>
  <dimension ref="A1:W9"/>
  <sheetViews>
    <sheetView workbookViewId="0"/>
    <sheetView workbookViewId="1"/>
  </sheetViews>
  <sheetFormatPr defaultRowHeight="16.5"/>
  <cols>
    <col min="2" max="2" width="10.625" bestFit="1" customWidth="1"/>
    <col min="3" max="3" width="19" bestFit="1" customWidth="1"/>
    <col min="4" max="4" width="24.5" bestFit="1" customWidth="1"/>
    <col min="5" max="5" width="18.25" bestFit="1" customWidth="1"/>
    <col min="6" max="6" width="15.875" bestFit="1" customWidth="1"/>
    <col min="7" max="7" width="25.5" bestFit="1" customWidth="1"/>
    <col min="8" max="8" width="25.125" bestFit="1" customWidth="1"/>
    <col min="9" max="9" width="24.25" bestFit="1" customWidth="1"/>
    <col min="10" max="10" width="25.5" bestFit="1" customWidth="1"/>
    <col min="11" max="14" width="21.375" bestFit="1" customWidth="1"/>
    <col min="15" max="23" width="24.625" bestFit="1" customWidth="1"/>
  </cols>
  <sheetData>
    <row r="1" spans="1:23">
      <c r="A1" s="9" t="s">
        <v>3387</v>
      </c>
      <c r="B1" s="9" t="s">
        <v>3388</v>
      </c>
      <c r="C1" s="9" t="s">
        <v>3389</v>
      </c>
      <c r="D1" s="9" t="s">
        <v>3390</v>
      </c>
      <c r="E1" s="9" t="s">
        <v>3391</v>
      </c>
      <c r="F1" s="9" t="s">
        <v>3392</v>
      </c>
      <c r="G1" s="9" t="s">
        <v>3393</v>
      </c>
      <c r="H1" s="9" t="s">
        <v>3394</v>
      </c>
      <c r="I1" s="9" t="s">
        <v>3395</v>
      </c>
      <c r="J1" s="9" t="s">
        <v>3396</v>
      </c>
      <c r="K1" s="9" t="s">
        <v>3397</v>
      </c>
      <c r="L1" s="9" t="s">
        <v>3398</v>
      </c>
      <c r="M1" s="9" t="s">
        <v>3399</v>
      </c>
      <c r="N1" s="9" t="s">
        <v>3400</v>
      </c>
      <c r="O1" s="9" t="s">
        <v>3401</v>
      </c>
      <c r="P1" s="9" t="s">
        <v>3402</v>
      </c>
      <c r="Q1" s="9" t="s">
        <v>3403</v>
      </c>
      <c r="R1" s="9" t="s">
        <v>3404</v>
      </c>
      <c r="S1" s="9" t="s">
        <v>3405</v>
      </c>
      <c r="T1" s="9" t="s">
        <v>3406</v>
      </c>
      <c r="U1" s="9" t="s">
        <v>3407</v>
      </c>
      <c r="V1" s="9" t="s">
        <v>3408</v>
      </c>
      <c r="W1" s="9" t="s">
        <v>3409</v>
      </c>
    </row>
    <row r="2" spans="1:23">
      <c r="A2" s="19" t="s">
        <v>3864</v>
      </c>
      <c r="B2" s="19" t="s">
        <v>3865</v>
      </c>
      <c r="C2" s="19" t="s">
        <v>3866</v>
      </c>
      <c r="D2" s="19" t="s">
        <v>3867</v>
      </c>
      <c r="E2" s="19" t="s">
        <v>3868</v>
      </c>
      <c r="F2" s="19" t="s">
        <v>3869</v>
      </c>
      <c r="G2" s="19" t="s">
        <v>3870</v>
      </c>
      <c r="H2" s="19" t="s">
        <v>3871</v>
      </c>
      <c r="I2" s="19" t="s">
        <v>3872</v>
      </c>
      <c r="J2" s="19" t="s">
        <v>3874</v>
      </c>
      <c r="K2" s="19" t="s">
        <v>3873</v>
      </c>
      <c r="L2" s="19" t="s">
        <v>3875</v>
      </c>
      <c r="M2" s="19" t="s">
        <v>3876</v>
      </c>
      <c r="N2" s="19" t="s">
        <v>3877</v>
      </c>
      <c r="O2" s="19" t="s">
        <v>3878</v>
      </c>
      <c r="P2" s="19" t="s">
        <v>3879</v>
      </c>
      <c r="Q2" s="19" t="s">
        <v>3880</v>
      </c>
      <c r="R2" s="19" t="s">
        <v>3881</v>
      </c>
      <c r="S2" s="19" t="s">
        <v>3882</v>
      </c>
      <c r="T2" s="19" t="s">
        <v>3883</v>
      </c>
      <c r="U2" s="19" t="s">
        <v>3884</v>
      </c>
      <c r="V2" s="19" t="s">
        <v>3885</v>
      </c>
      <c r="W2" s="19" t="s">
        <v>3886</v>
      </c>
    </row>
    <row r="3" spans="1:23">
      <c r="A3">
        <v>3</v>
      </c>
      <c r="B3" t="s">
        <v>5</v>
      </c>
      <c r="C3" t="s">
        <v>273</v>
      </c>
      <c r="D3">
        <v>0</v>
      </c>
      <c r="E3">
        <v>1</v>
      </c>
      <c r="F3" t="s">
        <v>3410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6500000</v>
      </c>
      <c r="P3">
        <v>5688750</v>
      </c>
      <c r="Q3">
        <v>4877500</v>
      </c>
      <c r="R3">
        <v>4066250</v>
      </c>
      <c r="S3">
        <v>3255000</v>
      </c>
      <c r="T3">
        <v>2443750</v>
      </c>
      <c r="U3">
        <v>1632500</v>
      </c>
      <c r="V3">
        <v>821250</v>
      </c>
      <c r="W3">
        <v>10000</v>
      </c>
    </row>
    <row r="4" spans="1:23">
      <c r="A4">
        <v>3</v>
      </c>
      <c r="B4" t="s">
        <v>3414</v>
      </c>
      <c r="C4" t="s">
        <v>740</v>
      </c>
      <c r="D4">
        <v>1009</v>
      </c>
      <c r="E4">
        <v>100</v>
      </c>
      <c r="F4" t="s">
        <v>3411</v>
      </c>
      <c r="G4">
        <v>10</v>
      </c>
      <c r="H4">
        <v>10</v>
      </c>
      <c r="I4">
        <v>10</v>
      </c>
      <c r="J4">
        <v>0</v>
      </c>
      <c r="K4">
        <v>12001</v>
      </c>
      <c r="L4">
        <v>12001</v>
      </c>
      <c r="M4">
        <v>12001</v>
      </c>
      <c r="N4">
        <v>12001</v>
      </c>
      <c r="O4">
        <v>6000000</v>
      </c>
      <c r="P4">
        <v>5256250</v>
      </c>
      <c r="Q4">
        <v>4512500</v>
      </c>
      <c r="R4">
        <v>3768751</v>
      </c>
      <c r="S4">
        <v>3025001</v>
      </c>
      <c r="T4">
        <v>2281251</v>
      </c>
      <c r="U4">
        <v>1537501</v>
      </c>
      <c r="V4">
        <v>793749</v>
      </c>
      <c r="W4">
        <v>50000</v>
      </c>
    </row>
    <row r="5" spans="1:23">
      <c r="A5">
        <v>3</v>
      </c>
      <c r="B5" t="s">
        <v>3415</v>
      </c>
      <c r="C5" t="s">
        <v>2392</v>
      </c>
      <c r="D5">
        <v>2010</v>
      </c>
      <c r="E5">
        <v>1000</v>
      </c>
      <c r="F5" t="s">
        <v>3412</v>
      </c>
      <c r="G5">
        <v>100</v>
      </c>
      <c r="H5">
        <v>100</v>
      </c>
      <c r="I5">
        <v>100</v>
      </c>
      <c r="J5">
        <v>0</v>
      </c>
      <c r="K5">
        <v>13001</v>
      </c>
      <c r="L5">
        <v>13001</v>
      </c>
      <c r="M5">
        <v>13001</v>
      </c>
      <c r="N5">
        <v>13001</v>
      </c>
      <c r="O5">
        <v>5000001</v>
      </c>
      <c r="P5">
        <v>4387500</v>
      </c>
      <c r="Q5">
        <v>3775000</v>
      </c>
      <c r="R5">
        <v>3162500</v>
      </c>
      <c r="S5">
        <v>2550000</v>
      </c>
      <c r="T5">
        <v>1937501</v>
      </c>
      <c r="U5">
        <v>1325001</v>
      </c>
      <c r="V5">
        <v>712499</v>
      </c>
      <c r="W5">
        <v>100000</v>
      </c>
    </row>
    <row r="6" spans="1:23">
      <c r="A6">
        <v>3</v>
      </c>
      <c r="B6" t="s">
        <v>3416</v>
      </c>
      <c r="C6" t="s">
        <v>3417</v>
      </c>
      <c r="D6">
        <v>2</v>
      </c>
      <c r="E6">
        <v>10000</v>
      </c>
      <c r="F6" t="s">
        <v>3413</v>
      </c>
      <c r="G6">
        <v>1000</v>
      </c>
      <c r="H6">
        <v>1000</v>
      </c>
      <c r="I6">
        <v>1000</v>
      </c>
      <c r="J6">
        <v>0</v>
      </c>
      <c r="K6">
        <v>14001</v>
      </c>
      <c r="L6">
        <v>14001</v>
      </c>
      <c r="M6">
        <v>14001</v>
      </c>
      <c r="N6">
        <v>14001</v>
      </c>
      <c r="O6">
        <v>3500000</v>
      </c>
      <c r="P6">
        <v>3093750</v>
      </c>
      <c r="Q6">
        <v>2687500</v>
      </c>
      <c r="R6">
        <v>2281250</v>
      </c>
      <c r="S6">
        <v>1875000</v>
      </c>
      <c r="T6">
        <v>1468750</v>
      </c>
      <c r="U6">
        <v>1062500</v>
      </c>
      <c r="V6">
        <v>656250</v>
      </c>
      <c r="W6">
        <v>250000</v>
      </c>
    </row>
    <row r="7" spans="1:23">
      <c r="A7">
        <v>4</v>
      </c>
      <c r="B7" t="s">
        <v>5</v>
      </c>
      <c r="C7" t="s">
        <v>3418</v>
      </c>
      <c r="D7">
        <v>1</v>
      </c>
      <c r="E7">
        <v>10</v>
      </c>
      <c r="F7" t="s">
        <v>3410</v>
      </c>
      <c r="G7">
        <v>10000</v>
      </c>
      <c r="H7">
        <v>10000</v>
      </c>
      <c r="I7">
        <v>10000</v>
      </c>
      <c r="J7">
        <v>0</v>
      </c>
      <c r="K7">
        <v>0</v>
      </c>
      <c r="L7">
        <v>0</v>
      </c>
      <c r="M7">
        <v>0</v>
      </c>
      <c r="N7">
        <v>0</v>
      </c>
      <c r="O7">
        <v>6500000</v>
      </c>
      <c r="P7">
        <v>5688750</v>
      </c>
      <c r="Q7">
        <v>4877500</v>
      </c>
      <c r="R7">
        <v>4066250</v>
      </c>
      <c r="S7">
        <v>3255000</v>
      </c>
      <c r="T7">
        <v>2443750</v>
      </c>
      <c r="U7">
        <v>1632500</v>
      </c>
      <c r="V7">
        <v>821250</v>
      </c>
      <c r="W7">
        <v>10000</v>
      </c>
    </row>
    <row r="8" spans="1:23">
      <c r="A8">
        <v>4</v>
      </c>
      <c r="B8" t="s">
        <v>3414</v>
      </c>
      <c r="C8" t="s">
        <v>3418</v>
      </c>
      <c r="D8">
        <v>1</v>
      </c>
      <c r="E8">
        <v>10</v>
      </c>
      <c r="F8" t="s">
        <v>3410</v>
      </c>
      <c r="G8">
        <v>10000</v>
      </c>
      <c r="H8">
        <v>10000</v>
      </c>
      <c r="I8">
        <v>10000</v>
      </c>
      <c r="J8">
        <v>0</v>
      </c>
      <c r="K8">
        <v>0</v>
      </c>
      <c r="L8">
        <v>0</v>
      </c>
      <c r="M8">
        <v>0</v>
      </c>
      <c r="N8">
        <v>0</v>
      </c>
      <c r="O8">
        <v>6500000</v>
      </c>
      <c r="P8">
        <v>5688750</v>
      </c>
      <c r="Q8">
        <v>4877500</v>
      </c>
      <c r="R8">
        <v>4066250</v>
      </c>
      <c r="S8">
        <v>3255000</v>
      </c>
      <c r="T8">
        <v>2443750</v>
      </c>
      <c r="U8">
        <v>1632500</v>
      </c>
      <c r="V8">
        <v>821250</v>
      </c>
      <c r="W8">
        <v>10000</v>
      </c>
    </row>
    <row r="9" spans="1:23">
      <c r="A9">
        <v>5</v>
      </c>
      <c r="B9" t="s">
        <v>5</v>
      </c>
      <c r="C9" t="s">
        <v>3418</v>
      </c>
      <c r="D9">
        <v>1</v>
      </c>
      <c r="E9">
        <v>10</v>
      </c>
      <c r="F9" t="s">
        <v>3410</v>
      </c>
      <c r="G9">
        <v>10000</v>
      </c>
      <c r="H9">
        <v>10000</v>
      </c>
      <c r="I9">
        <v>10000</v>
      </c>
      <c r="J9">
        <v>0</v>
      </c>
      <c r="K9">
        <v>0</v>
      </c>
      <c r="L9">
        <v>0</v>
      </c>
      <c r="M9">
        <v>0</v>
      </c>
      <c r="N9">
        <v>0</v>
      </c>
      <c r="O9">
        <v>6500000</v>
      </c>
      <c r="P9">
        <v>5688750</v>
      </c>
      <c r="Q9">
        <v>4877500</v>
      </c>
      <c r="R9">
        <v>4066250</v>
      </c>
      <c r="S9">
        <v>3255000</v>
      </c>
      <c r="T9">
        <v>2443750</v>
      </c>
      <c r="U9">
        <v>1632500</v>
      </c>
      <c r="V9">
        <v>821250</v>
      </c>
      <c r="W9">
        <v>10000</v>
      </c>
    </row>
  </sheetData>
  <phoneticPr fontId="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65-2406-49D2-A0C9-A652ACE7CD53}">
  <sheetPr codeName="Sheet57"/>
  <dimension ref="A1:K14"/>
  <sheetViews>
    <sheetView workbookViewId="0"/>
    <sheetView workbookViewId="1"/>
  </sheetViews>
  <sheetFormatPr defaultRowHeight="16.5"/>
  <cols>
    <col min="1" max="1" width="9.5" bestFit="1" customWidth="1"/>
    <col min="2" max="2" width="10.625" bestFit="1" customWidth="1"/>
    <col min="3" max="3" width="11.75" bestFit="1" customWidth="1"/>
    <col min="4" max="4" width="13.75" bestFit="1" customWidth="1"/>
    <col min="5" max="5" width="15.625" bestFit="1" customWidth="1"/>
    <col min="6" max="6" width="10.5" bestFit="1" customWidth="1"/>
    <col min="7" max="7" width="13" bestFit="1" customWidth="1"/>
    <col min="8" max="8" width="13" customWidth="1"/>
    <col min="9" max="9" width="11.125" bestFit="1" customWidth="1"/>
    <col min="10" max="10" width="14.375" bestFit="1" customWidth="1"/>
    <col min="11" max="11" width="14.625" bestFit="1" customWidth="1"/>
  </cols>
  <sheetData>
    <row r="1" spans="1:11">
      <c r="A1" s="9" t="s">
        <v>3387</v>
      </c>
      <c r="B1" s="9" t="s">
        <v>3419</v>
      </c>
      <c r="C1" s="9" t="s">
        <v>3420</v>
      </c>
      <c r="D1" s="9" t="s">
        <v>4939</v>
      </c>
      <c r="E1" s="9" t="s">
        <v>3421</v>
      </c>
      <c r="F1" s="9" t="s">
        <v>3422</v>
      </c>
      <c r="G1" s="9" t="s">
        <v>3423</v>
      </c>
      <c r="H1" s="9" t="s">
        <v>4916</v>
      </c>
      <c r="I1" s="9" t="s">
        <v>3424</v>
      </c>
      <c r="J1" s="9" t="s">
        <v>3430</v>
      </c>
      <c r="K1" s="9" t="s">
        <v>4958</v>
      </c>
    </row>
    <row r="2" spans="1:11">
      <c r="A2" s="37" t="s">
        <v>3864</v>
      </c>
      <c r="B2" s="37" t="s">
        <v>3827</v>
      </c>
      <c r="C2" s="37" t="s">
        <v>3887</v>
      </c>
      <c r="D2" s="37" t="s">
        <v>4940</v>
      </c>
      <c r="E2" s="37" t="s">
        <v>3888</v>
      </c>
      <c r="F2" s="37" t="s">
        <v>3889</v>
      </c>
      <c r="G2" s="37" t="s">
        <v>3890</v>
      </c>
      <c r="H2" s="37" t="s">
        <v>4917</v>
      </c>
      <c r="I2" s="37" t="s">
        <v>3891</v>
      </c>
      <c r="J2" s="37" t="s">
        <v>3892</v>
      </c>
      <c r="K2" s="37" t="s">
        <v>4959</v>
      </c>
    </row>
    <row r="3" spans="1:11">
      <c r="A3">
        <v>-99</v>
      </c>
      <c r="B3">
        <v>-99</v>
      </c>
      <c r="C3" t="s">
        <v>3433</v>
      </c>
      <c r="D3" t="s">
        <v>4535</v>
      </c>
      <c r="E3" t="s">
        <v>5974</v>
      </c>
      <c r="F3" t="s">
        <v>3425</v>
      </c>
      <c r="G3">
        <v>1</v>
      </c>
      <c r="H3">
        <v>0</v>
      </c>
      <c r="I3" t="s">
        <v>3432</v>
      </c>
      <c r="J3">
        <v>0</v>
      </c>
      <c r="K3">
        <v>0</v>
      </c>
    </row>
    <row r="4" spans="1:11">
      <c r="A4">
        <v>-1</v>
      </c>
      <c r="B4">
        <v>-1</v>
      </c>
      <c r="C4" t="s">
        <v>3431</v>
      </c>
      <c r="D4" t="s">
        <v>4535</v>
      </c>
      <c r="E4" t="s">
        <v>3431</v>
      </c>
      <c r="F4" t="s">
        <v>3425</v>
      </c>
      <c r="G4">
        <v>1</v>
      </c>
      <c r="H4">
        <v>0</v>
      </c>
      <c r="I4" t="s">
        <v>3432</v>
      </c>
      <c r="J4">
        <v>0</v>
      </c>
      <c r="K4">
        <v>0</v>
      </c>
    </row>
    <row r="5" spans="1:11">
      <c r="A5">
        <v>0</v>
      </c>
      <c r="B5">
        <v>0</v>
      </c>
      <c r="C5" t="s">
        <v>3426</v>
      </c>
      <c r="D5" t="s">
        <v>4535</v>
      </c>
      <c r="E5" t="s">
        <v>3426</v>
      </c>
      <c r="F5" t="s">
        <v>3425</v>
      </c>
      <c r="G5">
        <v>1</v>
      </c>
      <c r="H5">
        <v>0</v>
      </c>
      <c r="I5" t="s">
        <v>3427</v>
      </c>
      <c r="J5">
        <v>0</v>
      </c>
      <c r="K5">
        <v>0</v>
      </c>
    </row>
    <row r="6" spans="1:11">
      <c r="A6">
        <v>1</v>
      </c>
      <c r="B6">
        <v>1</v>
      </c>
      <c r="C6" t="s">
        <v>3433</v>
      </c>
      <c r="D6" t="s">
        <v>4535</v>
      </c>
      <c r="E6" t="s">
        <v>3428</v>
      </c>
      <c r="F6" t="s">
        <v>3425</v>
      </c>
      <c r="G6" s="65">
        <v>951</v>
      </c>
      <c r="H6">
        <v>952</v>
      </c>
      <c r="I6" t="s">
        <v>3429</v>
      </c>
      <c r="J6">
        <v>5</v>
      </c>
      <c r="K6">
        <v>0</v>
      </c>
    </row>
    <row r="7" spans="1:11">
      <c r="A7">
        <v>2</v>
      </c>
      <c r="B7">
        <v>2</v>
      </c>
      <c r="C7" t="s">
        <v>3433</v>
      </c>
      <c r="D7" t="s">
        <v>4535</v>
      </c>
      <c r="E7" t="s">
        <v>3434</v>
      </c>
      <c r="F7" t="s">
        <v>3435</v>
      </c>
      <c r="G7" s="65">
        <v>953</v>
      </c>
      <c r="H7">
        <v>954</v>
      </c>
      <c r="I7" t="s">
        <v>3436</v>
      </c>
      <c r="J7">
        <v>6</v>
      </c>
      <c r="K7">
        <v>0</v>
      </c>
    </row>
    <row r="8" spans="1:11">
      <c r="A8">
        <v>3</v>
      </c>
      <c r="B8">
        <v>3</v>
      </c>
      <c r="C8" t="s">
        <v>3433</v>
      </c>
      <c r="D8" t="s">
        <v>4535</v>
      </c>
      <c r="E8" t="s">
        <v>5706</v>
      </c>
      <c r="F8" t="s">
        <v>3435</v>
      </c>
      <c r="G8" s="65">
        <v>955</v>
      </c>
      <c r="H8">
        <v>956</v>
      </c>
      <c r="I8" t="s">
        <v>3436</v>
      </c>
      <c r="J8">
        <v>1</v>
      </c>
      <c r="K8">
        <v>0</v>
      </c>
    </row>
    <row r="9" spans="1:11">
      <c r="A9">
        <v>4</v>
      </c>
      <c r="B9">
        <v>4</v>
      </c>
      <c r="C9" t="s">
        <v>3433</v>
      </c>
      <c r="D9" t="s">
        <v>4535</v>
      </c>
      <c r="E9" t="s">
        <v>5707</v>
      </c>
      <c r="F9" t="s">
        <v>3435</v>
      </c>
      <c r="G9" s="65">
        <v>957</v>
      </c>
      <c r="H9">
        <v>958</v>
      </c>
      <c r="I9" t="s">
        <v>3436</v>
      </c>
      <c r="J9">
        <v>1</v>
      </c>
      <c r="K9">
        <v>0</v>
      </c>
    </row>
    <row r="10" spans="1:11">
      <c r="A10">
        <v>5</v>
      </c>
      <c r="B10">
        <v>5</v>
      </c>
      <c r="C10" t="s">
        <v>3433</v>
      </c>
      <c r="D10" t="s">
        <v>4535</v>
      </c>
      <c r="E10" t="s">
        <v>5763</v>
      </c>
      <c r="F10" t="s">
        <v>3435</v>
      </c>
      <c r="G10" s="65">
        <v>959</v>
      </c>
      <c r="H10">
        <v>960</v>
      </c>
      <c r="I10" t="s">
        <v>3436</v>
      </c>
      <c r="J10">
        <v>1</v>
      </c>
      <c r="K10">
        <v>0</v>
      </c>
    </row>
    <row r="11" spans="1:11">
      <c r="A11">
        <v>1001</v>
      </c>
      <c r="B11">
        <v>0</v>
      </c>
      <c r="C11" t="s">
        <v>4907</v>
      </c>
      <c r="D11" t="s">
        <v>4925</v>
      </c>
      <c r="E11" t="s">
        <v>4908</v>
      </c>
      <c r="F11" t="s">
        <v>3435</v>
      </c>
      <c r="G11">
        <v>1001</v>
      </c>
      <c r="H11">
        <v>1002</v>
      </c>
      <c r="I11" t="s">
        <v>4921</v>
      </c>
      <c r="J11">
        <v>1</v>
      </c>
      <c r="K11">
        <v>501</v>
      </c>
    </row>
    <row r="12" spans="1:11">
      <c r="A12">
        <v>1002</v>
      </c>
      <c r="B12">
        <v>0</v>
      </c>
      <c r="C12" t="s">
        <v>4907</v>
      </c>
      <c r="D12" t="s">
        <v>4941</v>
      </c>
      <c r="E12" t="s">
        <v>4918</v>
      </c>
      <c r="F12" t="s">
        <v>3435</v>
      </c>
      <c r="G12">
        <v>1011</v>
      </c>
      <c r="H12">
        <v>1012</v>
      </c>
      <c r="I12" t="s">
        <v>4921</v>
      </c>
      <c r="J12">
        <v>1</v>
      </c>
      <c r="K12">
        <v>502</v>
      </c>
    </row>
    <row r="13" spans="1:11">
      <c r="A13">
        <v>1003</v>
      </c>
      <c r="B13">
        <v>0</v>
      </c>
      <c r="C13" t="s">
        <v>4907</v>
      </c>
      <c r="D13" t="s">
        <v>4928</v>
      </c>
      <c r="E13" t="s">
        <v>4919</v>
      </c>
      <c r="F13" t="s">
        <v>3435</v>
      </c>
      <c r="G13">
        <v>1021</v>
      </c>
      <c r="H13">
        <v>1022</v>
      </c>
      <c r="I13" t="s">
        <v>4921</v>
      </c>
      <c r="J13">
        <v>1</v>
      </c>
      <c r="K13">
        <v>503</v>
      </c>
    </row>
    <row r="14" spans="1:11">
      <c r="A14">
        <v>1004</v>
      </c>
      <c r="B14">
        <v>0</v>
      </c>
      <c r="C14" t="s">
        <v>4907</v>
      </c>
      <c r="D14" t="s">
        <v>4929</v>
      </c>
      <c r="E14" t="s">
        <v>4920</v>
      </c>
      <c r="F14" t="s">
        <v>3435</v>
      </c>
      <c r="G14">
        <v>1031</v>
      </c>
      <c r="H14">
        <v>1032</v>
      </c>
      <c r="I14" t="s">
        <v>4921</v>
      </c>
      <c r="J14">
        <v>1</v>
      </c>
      <c r="K14">
        <v>0</v>
      </c>
    </row>
  </sheetData>
  <phoneticPr fontId="1" type="noConversion"/>
  <conditionalFormatting sqref="G6:G10">
    <cfRule type="duplicateValues" dxfId="1" priority="2"/>
  </conditionalFormatting>
  <conditionalFormatting sqref="G6:G10">
    <cfRule type="duplicateValues" dxfId="0" priority="1"/>
  </conditionalFormatting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FDA4-6851-48D6-AE09-9DDC05AF2688}">
  <sheetPr codeName="Sheet58"/>
  <dimension ref="A1:H7"/>
  <sheetViews>
    <sheetView workbookViewId="0"/>
    <sheetView workbookViewId="1"/>
  </sheetViews>
  <sheetFormatPr defaultRowHeight="16.5"/>
  <cols>
    <col min="1" max="1" width="16.375" bestFit="1" customWidth="1"/>
    <col min="3" max="3" width="14.625" bestFit="1" customWidth="1"/>
    <col min="4" max="4" width="13.125" bestFit="1" customWidth="1"/>
    <col min="5" max="5" width="17.75" bestFit="1" customWidth="1"/>
    <col min="6" max="6" width="11.625" bestFit="1" customWidth="1"/>
    <col min="7" max="8" width="13.25" bestFit="1" customWidth="1"/>
  </cols>
  <sheetData>
    <row r="1" spans="1:8">
      <c r="A1" s="9" t="s">
        <v>4938</v>
      </c>
      <c r="B1" s="9" t="s">
        <v>4922</v>
      </c>
      <c r="C1" s="9" t="s">
        <v>4930</v>
      </c>
      <c r="D1" s="9" t="s">
        <v>4932</v>
      </c>
      <c r="E1" s="9" t="s">
        <v>4950</v>
      </c>
      <c r="F1" s="9" t="s">
        <v>4934</v>
      </c>
      <c r="G1" s="9" t="s">
        <v>4936</v>
      </c>
      <c r="H1" s="9" t="s">
        <v>4985</v>
      </c>
    </row>
    <row r="2" spans="1:8">
      <c r="A2" s="37" t="s">
        <v>4924</v>
      </c>
      <c r="B2" s="37" t="s">
        <v>4923</v>
      </c>
      <c r="C2" s="37" t="s">
        <v>4931</v>
      </c>
      <c r="D2" s="37" t="s">
        <v>4933</v>
      </c>
      <c r="E2" s="37" t="s">
        <v>4951</v>
      </c>
      <c r="F2" s="37" t="s">
        <v>4935</v>
      </c>
      <c r="G2" s="37" t="s">
        <v>4937</v>
      </c>
      <c r="H2" s="37" t="s">
        <v>4986</v>
      </c>
    </row>
    <row r="3" spans="1:8">
      <c r="A3" t="s">
        <v>4926</v>
      </c>
      <c r="B3">
        <v>1</v>
      </c>
      <c r="C3">
        <v>50</v>
      </c>
      <c r="D3">
        <v>1</v>
      </c>
      <c r="E3">
        <v>129</v>
      </c>
      <c r="F3">
        <v>0.4</v>
      </c>
      <c r="G3">
        <v>30</v>
      </c>
      <c r="H3">
        <v>0</v>
      </c>
    </row>
    <row r="4" spans="1:8">
      <c r="A4" t="s">
        <v>4926</v>
      </c>
      <c r="B4">
        <v>2</v>
      </c>
      <c r="C4">
        <v>60</v>
      </c>
      <c r="D4">
        <v>2</v>
      </c>
      <c r="E4">
        <v>130</v>
      </c>
      <c r="F4">
        <v>0.4</v>
      </c>
      <c r="G4">
        <v>30</v>
      </c>
      <c r="H4">
        <v>0</v>
      </c>
    </row>
    <row r="5" spans="1:8">
      <c r="A5" t="s">
        <v>4927</v>
      </c>
      <c r="B5">
        <v>1</v>
      </c>
      <c r="C5">
        <v>20</v>
      </c>
      <c r="D5">
        <v>1</v>
      </c>
      <c r="E5">
        <v>0</v>
      </c>
      <c r="F5">
        <v>0</v>
      </c>
      <c r="G5">
        <v>90</v>
      </c>
      <c r="H5">
        <v>0.5</v>
      </c>
    </row>
    <row r="6" spans="1:8">
      <c r="A6" t="s">
        <v>4928</v>
      </c>
      <c r="B6">
        <v>1</v>
      </c>
      <c r="C6">
        <v>3</v>
      </c>
      <c r="D6">
        <v>1</v>
      </c>
      <c r="E6">
        <v>1003</v>
      </c>
      <c r="F6">
        <v>0</v>
      </c>
      <c r="G6">
        <v>90</v>
      </c>
      <c r="H6">
        <v>0</v>
      </c>
    </row>
    <row r="7" spans="1:8">
      <c r="A7" t="s">
        <v>4929</v>
      </c>
      <c r="B7">
        <v>1</v>
      </c>
      <c r="C7">
        <v>100</v>
      </c>
      <c r="D7">
        <v>1</v>
      </c>
      <c r="E7">
        <v>0</v>
      </c>
      <c r="F7">
        <v>60</v>
      </c>
      <c r="G7">
        <v>1800</v>
      </c>
      <c r="H7">
        <v>0.1</v>
      </c>
    </row>
  </sheetData>
  <phoneticPr fontId="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B3D1-A077-4C86-900E-4B0A257F9C55}">
  <sheetPr codeName="Sheet59"/>
  <dimension ref="A1:E44"/>
  <sheetViews>
    <sheetView workbookViewId="0"/>
    <sheetView workbookViewId="1"/>
  </sheetViews>
  <sheetFormatPr defaultRowHeight="16.5"/>
  <cols>
    <col min="1" max="1" width="13.25" bestFit="1" customWidth="1"/>
    <col min="2" max="2" width="16.375" bestFit="1" customWidth="1"/>
    <col min="3" max="3" width="13.5" customWidth="1"/>
    <col min="4" max="4" width="12.75" bestFit="1" customWidth="1"/>
    <col min="5" max="5" width="18.25" bestFit="1" customWidth="1"/>
  </cols>
  <sheetData>
    <row r="1" spans="1:5">
      <c r="A1" s="9" t="s">
        <v>4987</v>
      </c>
      <c r="B1" s="9" t="s">
        <v>4980</v>
      </c>
      <c r="C1" s="9" t="s">
        <v>4982</v>
      </c>
      <c r="D1" s="9" t="s">
        <v>743</v>
      </c>
      <c r="E1" s="9" t="s">
        <v>744</v>
      </c>
    </row>
    <row r="2" spans="1:5">
      <c r="A2" s="37" t="s">
        <v>4988</v>
      </c>
      <c r="B2" s="37" t="s">
        <v>4981</v>
      </c>
      <c r="C2" s="37" t="s">
        <v>4983</v>
      </c>
      <c r="D2" s="19" t="s">
        <v>3531</v>
      </c>
      <c r="E2" s="19" t="s">
        <v>3532</v>
      </c>
    </row>
    <row r="3" spans="1:5">
      <c r="A3">
        <v>1</v>
      </c>
      <c r="B3">
        <v>1</v>
      </c>
      <c r="C3">
        <v>50</v>
      </c>
      <c r="D3">
        <v>1</v>
      </c>
      <c r="E3">
        <v>1</v>
      </c>
    </row>
    <row r="4" spans="1:5">
      <c r="A4">
        <v>2</v>
      </c>
      <c r="B4">
        <v>1</v>
      </c>
      <c r="C4">
        <v>100</v>
      </c>
      <c r="D4">
        <v>1</v>
      </c>
      <c r="E4">
        <v>2</v>
      </c>
    </row>
    <row r="5" spans="1:5">
      <c r="A5">
        <v>3</v>
      </c>
      <c r="B5">
        <v>1</v>
      </c>
      <c r="C5">
        <v>150</v>
      </c>
      <c r="D5">
        <v>1</v>
      </c>
      <c r="E5">
        <v>3</v>
      </c>
    </row>
    <row r="6" spans="1:5">
      <c r="A6">
        <v>4</v>
      </c>
      <c r="B6">
        <v>1</v>
      </c>
      <c r="C6">
        <v>200</v>
      </c>
      <c r="D6">
        <v>1</v>
      </c>
      <c r="E6">
        <v>4</v>
      </c>
    </row>
    <row r="7" spans="1:5">
      <c r="A7">
        <v>5</v>
      </c>
      <c r="B7">
        <v>1</v>
      </c>
      <c r="C7">
        <v>250</v>
      </c>
      <c r="D7">
        <v>1</v>
      </c>
      <c r="E7">
        <v>5</v>
      </c>
    </row>
    <row r="8" spans="1:5">
      <c r="A8">
        <v>6</v>
      </c>
      <c r="B8">
        <v>1</v>
      </c>
      <c r="C8">
        <v>300</v>
      </c>
      <c r="D8">
        <v>1</v>
      </c>
      <c r="E8">
        <v>6</v>
      </c>
    </row>
    <row r="9" spans="1:5">
      <c r="A9">
        <v>7</v>
      </c>
      <c r="B9">
        <v>2</v>
      </c>
      <c r="C9">
        <v>350</v>
      </c>
      <c r="D9">
        <v>1</v>
      </c>
      <c r="E9">
        <v>7</v>
      </c>
    </row>
    <row r="10" spans="1:5">
      <c r="A10">
        <v>8</v>
      </c>
      <c r="B10">
        <v>2</v>
      </c>
      <c r="C10">
        <v>400</v>
      </c>
      <c r="D10">
        <v>1</v>
      </c>
      <c r="E10">
        <v>8</v>
      </c>
    </row>
    <row r="11" spans="1:5">
      <c r="A11">
        <v>9</v>
      </c>
      <c r="B11">
        <v>2</v>
      </c>
      <c r="C11">
        <v>450</v>
      </c>
      <c r="D11">
        <v>1</v>
      </c>
      <c r="E11">
        <v>9</v>
      </c>
    </row>
    <row r="12" spans="1:5">
      <c r="A12">
        <v>10</v>
      </c>
      <c r="B12">
        <v>2</v>
      </c>
      <c r="C12">
        <v>500</v>
      </c>
      <c r="D12">
        <v>1</v>
      </c>
      <c r="E12">
        <v>10</v>
      </c>
    </row>
    <row r="13" spans="1:5">
      <c r="A13">
        <v>11</v>
      </c>
      <c r="B13">
        <v>2</v>
      </c>
      <c r="C13">
        <v>550</v>
      </c>
      <c r="D13">
        <v>1</v>
      </c>
      <c r="E13">
        <v>11</v>
      </c>
    </row>
    <row r="14" spans="1:5">
      <c r="A14">
        <v>12</v>
      </c>
      <c r="B14">
        <v>2</v>
      </c>
      <c r="C14">
        <v>600</v>
      </c>
      <c r="D14">
        <v>1</v>
      </c>
      <c r="E14">
        <v>12</v>
      </c>
    </row>
    <row r="15" spans="1:5">
      <c r="A15">
        <v>13</v>
      </c>
      <c r="B15">
        <v>3</v>
      </c>
      <c r="C15">
        <v>650</v>
      </c>
      <c r="D15">
        <v>1</v>
      </c>
      <c r="E15">
        <v>13</v>
      </c>
    </row>
    <row r="16" spans="1:5">
      <c r="A16">
        <v>14</v>
      </c>
      <c r="B16">
        <v>3</v>
      </c>
      <c r="C16">
        <v>700</v>
      </c>
      <c r="D16">
        <v>1</v>
      </c>
      <c r="E16">
        <v>14</v>
      </c>
    </row>
    <row r="17" spans="1:5">
      <c r="A17">
        <v>15</v>
      </c>
      <c r="B17">
        <v>3</v>
      </c>
      <c r="C17">
        <v>750</v>
      </c>
      <c r="D17">
        <v>1</v>
      </c>
      <c r="E17">
        <v>15</v>
      </c>
    </row>
    <row r="18" spans="1:5">
      <c r="A18">
        <v>16</v>
      </c>
      <c r="B18">
        <v>3</v>
      </c>
      <c r="C18">
        <v>800</v>
      </c>
      <c r="D18">
        <v>1</v>
      </c>
      <c r="E18">
        <v>16</v>
      </c>
    </row>
    <row r="19" spans="1:5">
      <c r="A19">
        <v>17</v>
      </c>
      <c r="B19">
        <v>3</v>
      </c>
      <c r="C19">
        <v>850</v>
      </c>
      <c r="D19">
        <v>1</v>
      </c>
      <c r="E19">
        <v>17</v>
      </c>
    </row>
    <row r="20" spans="1:5">
      <c r="A20">
        <v>18</v>
      </c>
      <c r="B20">
        <v>3</v>
      </c>
      <c r="C20">
        <v>900</v>
      </c>
      <c r="D20">
        <v>1</v>
      </c>
      <c r="E20">
        <v>18</v>
      </c>
    </row>
    <row r="21" spans="1:5">
      <c r="A21">
        <v>19</v>
      </c>
      <c r="B21">
        <v>3</v>
      </c>
      <c r="C21">
        <v>950</v>
      </c>
      <c r="D21">
        <v>1</v>
      </c>
      <c r="E21">
        <v>19</v>
      </c>
    </row>
    <row r="22" spans="1:5">
      <c r="A22">
        <v>20</v>
      </c>
      <c r="B22">
        <v>3</v>
      </c>
      <c r="C22">
        <v>1000</v>
      </c>
      <c r="D22">
        <v>1</v>
      </c>
      <c r="E22">
        <v>20</v>
      </c>
    </row>
    <row r="23" spans="1:5">
      <c r="A23">
        <v>21</v>
      </c>
      <c r="B23">
        <v>4</v>
      </c>
      <c r="C23">
        <v>1050</v>
      </c>
      <c r="D23">
        <v>1</v>
      </c>
      <c r="E23">
        <v>21</v>
      </c>
    </row>
    <row r="24" spans="1:5">
      <c r="A24">
        <v>22</v>
      </c>
      <c r="B24">
        <v>4</v>
      </c>
      <c r="C24">
        <v>1100</v>
      </c>
      <c r="D24">
        <v>1</v>
      </c>
      <c r="E24">
        <v>22</v>
      </c>
    </row>
    <row r="25" spans="1:5">
      <c r="A25">
        <v>23</v>
      </c>
      <c r="B25">
        <v>4</v>
      </c>
      <c r="C25">
        <v>1150</v>
      </c>
      <c r="D25">
        <v>1</v>
      </c>
      <c r="E25">
        <v>23</v>
      </c>
    </row>
    <row r="26" spans="1:5">
      <c r="A26">
        <v>24</v>
      </c>
      <c r="B26">
        <v>4</v>
      </c>
      <c r="C26">
        <v>1200</v>
      </c>
      <c r="D26">
        <v>1</v>
      </c>
      <c r="E26">
        <v>24</v>
      </c>
    </row>
    <row r="27" spans="1:5">
      <c r="A27">
        <v>25</v>
      </c>
      <c r="B27">
        <v>4</v>
      </c>
      <c r="C27">
        <v>1250</v>
      </c>
      <c r="D27">
        <v>1</v>
      </c>
      <c r="E27">
        <v>25</v>
      </c>
    </row>
    <row r="28" spans="1:5">
      <c r="A28">
        <v>26</v>
      </c>
      <c r="B28">
        <v>4</v>
      </c>
      <c r="C28">
        <v>1300</v>
      </c>
      <c r="D28">
        <v>1</v>
      </c>
      <c r="E28">
        <v>26</v>
      </c>
    </row>
    <row r="29" spans="1:5">
      <c r="A29">
        <v>27</v>
      </c>
      <c r="B29">
        <v>4</v>
      </c>
      <c r="C29">
        <v>1350</v>
      </c>
      <c r="D29">
        <v>1</v>
      </c>
      <c r="E29">
        <v>27</v>
      </c>
    </row>
    <row r="30" spans="1:5">
      <c r="A30">
        <v>28</v>
      </c>
      <c r="B30">
        <v>5</v>
      </c>
      <c r="C30">
        <v>1400</v>
      </c>
      <c r="D30">
        <v>1</v>
      </c>
      <c r="E30">
        <v>28</v>
      </c>
    </row>
    <row r="31" spans="1:5">
      <c r="A31">
        <v>29</v>
      </c>
      <c r="B31">
        <v>5</v>
      </c>
      <c r="C31">
        <v>1450</v>
      </c>
      <c r="D31">
        <v>1</v>
      </c>
      <c r="E31">
        <v>29</v>
      </c>
    </row>
    <row r="32" spans="1:5">
      <c r="A32">
        <v>30</v>
      </c>
      <c r="B32">
        <v>5</v>
      </c>
      <c r="C32">
        <v>1500</v>
      </c>
      <c r="D32">
        <v>1</v>
      </c>
      <c r="E32">
        <v>30</v>
      </c>
    </row>
    <row r="33" spans="1:5">
      <c r="A33">
        <v>31</v>
      </c>
      <c r="B33">
        <v>5</v>
      </c>
      <c r="C33">
        <v>1550</v>
      </c>
      <c r="D33">
        <v>1</v>
      </c>
      <c r="E33">
        <v>31</v>
      </c>
    </row>
    <row r="34" spans="1:5">
      <c r="A34">
        <v>32</v>
      </c>
      <c r="B34">
        <v>5</v>
      </c>
      <c r="C34">
        <v>1600</v>
      </c>
      <c r="D34">
        <v>1</v>
      </c>
      <c r="E34">
        <v>32</v>
      </c>
    </row>
    <row r="35" spans="1:5">
      <c r="A35">
        <v>33</v>
      </c>
      <c r="B35">
        <v>5</v>
      </c>
      <c r="C35">
        <v>1650</v>
      </c>
      <c r="D35">
        <v>1</v>
      </c>
      <c r="E35">
        <v>33</v>
      </c>
    </row>
    <row r="36" spans="1:5">
      <c r="A36">
        <v>34</v>
      </c>
      <c r="B36">
        <v>5</v>
      </c>
      <c r="C36">
        <v>1700</v>
      </c>
      <c r="D36">
        <v>1</v>
      </c>
      <c r="E36">
        <v>34</v>
      </c>
    </row>
    <row r="37" spans="1:5">
      <c r="A37">
        <v>35</v>
      </c>
      <c r="B37">
        <v>6</v>
      </c>
      <c r="C37">
        <v>1750</v>
      </c>
      <c r="D37">
        <v>1</v>
      </c>
      <c r="E37">
        <v>35</v>
      </c>
    </row>
    <row r="38" spans="1:5">
      <c r="A38">
        <v>36</v>
      </c>
      <c r="B38">
        <v>6</v>
      </c>
      <c r="C38">
        <v>1800</v>
      </c>
      <c r="D38">
        <v>1</v>
      </c>
      <c r="E38">
        <v>36</v>
      </c>
    </row>
    <row r="39" spans="1:5">
      <c r="A39">
        <v>37</v>
      </c>
      <c r="B39">
        <v>6</v>
      </c>
      <c r="C39">
        <v>1850</v>
      </c>
      <c r="D39">
        <v>1</v>
      </c>
      <c r="E39">
        <v>37</v>
      </c>
    </row>
    <row r="40" spans="1:5">
      <c r="A40">
        <v>38</v>
      </c>
      <c r="B40">
        <v>6</v>
      </c>
      <c r="C40">
        <v>1900</v>
      </c>
      <c r="D40">
        <v>1</v>
      </c>
      <c r="E40">
        <v>38</v>
      </c>
    </row>
    <row r="41" spans="1:5">
      <c r="A41">
        <v>39</v>
      </c>
      <c r="B41">
        <v>6</v>
      </c>
      <c r="C41">
        <v>1950</v>
      </c>
      <c r="D41">
        <v>1</v>
      </c>
      <c r="E41">
        <v>39</v>
      </c>
    </row>
    <row r="42" spans="1:5">
      <c r="A42">
        <v>40</v>
      </c>
      <c r="B42">
        <v>6</v>
      </c>
      <c r="C42">
        <v>2000</v>
      </c>
      <c r="D42">
        <v>1</v>
      </c>
      <c r="E42">
        <v>40</v>
      </c>
    </row>
    <row r="43" spans="1:5">
      <c r="A43">
        <v>41</v>
      </c>
      <c r="B43">
        <v>6</v>
      </c>
      <c r="C43">
        <v>2050</v>
      </c>
      <c r="D43">
        <v>1</v>
      </c>
      <c r="E43">
        <v>41</v>
      </c>
    </row>
    <row r="44" spans="1:5">
      <c r="A44">
        <v>42</v>
      </c>
      <c r="B44">
        <v>6</v>
      </c>
      <c r="C44">
        <v>2100</v>
      </c>
      <c r="D44">
        <v>1</v>
      </c>
      <c r="E44">
        <v>42</v>
      </c>
    </row>
  </sheetData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568-BD31-423B-BD70-37B0F388FF8F}">
  <sheetPr codeName="Sheet60"/>
  <dimension ref="A1:F5"/>
  <sheetViews>
    <sheetView workbookViewId="0"/>
    <sheetView workbookViewId="1"/>
  </sheetViews>
  <sheetFormatPr defaultRowHeight="16.5"/>
  <cols>
    <col min="1" max="1" width="14.25" bestFit="1" customWidth="1"/>
    <col min="2" max="2" width="19.5" bestFit="1" customWidth="1"/>
    <col min="3" max="3" width="20.375" bestFit="1" customWidth="1"/>
    <col min="4" max="4" width="27.375" bestFit="1" customWidth="1"/>
    <col min="5" max="5" width="28.75" bestFit="1" customWidth="1"/>
    <col min="6" max="6" width="25.75" bestFit="1" customWidth="1"/>
  </cols>
  <sheetData>
    <row r="1" spans="1:6">
      <c r="A1" s="9" t="s">
        <v>460</v>
      </c>
      <c r="B1" s="9" t="s">
        <v>11</v>
      </c>
      <c r="C1" s="9" t="s">
        <v>3437</v>
      </c>
      <c r="D1" s="9" t="s">
        <v>3438</v>
      </c>
      <c r="E1" s="9" t="s">
        <v>3439</v>
      </c>
      <c r="F1" s="9" t="s">
        <v>349</v>
      </c>
    </row>
    <row r="2" spans="1:6">
      <c r="A2" s="37" t="s">
        <v>3893</v>
      </c>
      <c r="B2" s="37" t="s">
        <v>3894</v>
      </c>
      <c r="C2" s="37" t="s">
        <v>3895</v>
      </c>
      <c r="D2" s="37" t="s">
        <v>3896</v>
      </c>
      <c r="E2" s="37" t="s">
        <v>3897</v>
      </c>
      <c r="F2" s="37" t="s">
        <v>3898</v>
      </c>
    </row>
    <row r="3" spans="1:6">
      <c r="A3">
        <v>1</v>
      </c>
      <c r="B3">
        <v>10</v>
      </c>
      <c r="C3">
        <v>1</v>
      </c>
      <c r="D3">
        <v>3</v>
      </c>
      <c r="E3">
        <v>1.5</v>
      </c>
      <c r="F3">
        <v>3.2000000000000001E-2</v>
      </c>
    </row>
    <row r="4" spans="1:6">
      <c r="A4">
        <v>2</v>
      </c>
      <c r="B4">
        <v>25</v>
      </c>
      <c r="C4">
        <v>2</v>
      </c>
      <c r="D4">
        <v>4</v>
      </c>
      <c r="E4">
        <v>1.5</v>
      </c>
      <c r="F4">
        <v>3.2000000000000001E-2</v>
      </c>
    </row>
    <row r="5" spans="1:6">
      <c r="A5">
        <v>3</v>
      </c>
      <c r="B5">
        <v>30</v>
      </c>
      <c r="C5">
        <v>3</v>
      </c>
      <c r="D5">
        <v>5</v>
      </c>
      <c r="E5">
        <v>1.5</v>
      </c>
      <c r="F5">
        <v>3.2000000000000001E-2</v>
      </c>
    </row>
  </sheetData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B35E-30DB-45D7-8632-4E487DD7E5EC}">
  <sheetPr codeName="Sheet61"/>
  <dimension ref="A1:F18"/>
  <sheetViews>
    <sheetView workbookViewId="0"/>
    <sheetView workbookViewId="1"/>
  </sheetViews>
  <sheetFormatPr defaultRowHeight="16.5"/>
  <cols>
    <col min="1" max="1" width="18.75" bestFit="1" customWidth="1"/>
    <col min="2" max="2" width="16.25" bestFit="1" customWidth="1"/>
    <col min="3" max="3" width="21.75" bestFit="1" customWidth="1"/>
    <col min="4" max="4" width="23.125" bestFit="1" customWidth="1"/>
    <col min="5" max="5" width="23.5" bestFit="1" customWidth="1"/>
    <col min="6" max="6" width="23.25" bestFit="1" customWidth="1"/>
  </cols>
  <sheetData>
    <row r="1" spans="1:6">
      <c r="A1" s="9" t="s">
        <v>3440</v>
      </c>
      <c r="B1" s="9" t="s">
        <v>3441</v>
      </c>
      <c r="C1" s="9" t="s">
        <v>3442</v>
      </c>
      <c r="D1" s="9" t="s">
        <v>3443</v>
      </c>
      <c r="E1" s="9" t="s">
        <v>3444</v>
      </c>
      <c r="F1" s="9" t="s">
        <v>349</v>
      </c>
    </row>
    <row r="2" spans="1:6">
      <c r="A2" s="37" t="s">
        <v>3899</v>
      </c>
      <c r="B2" s="37" t="s">
        <v>3900</v>
      </c>
      <c r="C2" s="37" t="s">
        <v>3901</v>
      </c>
      <c r="D2" s="37" t="s">
        <v>3902</v>
      </c>
      <c r="E2" s="37" t="s">
        <v>3903</v>
      </c>
      <c r="F2" s="37" t="s">
        <v>3904</v>
      </c>
    </row>
    <row r="3" spans="1:6">
      <c r="A3" t="s">
        <v>782</v>
      </c>
      <c r="B3">
        <v>1</v>
      </c>
      <c r="C3" t="s">
        <v>2254</v>
      </c>
      <c r="D3">
        <v>1</v>
      </c>
      <c r="E3">
        <v>1.5</v>
      </c>
      <c r="F3">
        <v>3.2000000000000001E-2</v>
      </c>
    </row>
    <row r="4" spans="1:6">
      <c r="A4" t="s">
        <v>782</v>
      </c>
      <c r="B4">
        <v>2</v>
      </c>
      <c r="C4" t="s">
        <v>3445</v>
      </c>
      <c r="D4">
        <v>2</v>
      </c>
      <c r="E4">
        <v>1.5</v>
      </c>
      <c r="F4">
        <v>3.2000000000000001E-2</v>
      </c>
    </row>
    <row r="5" spans="1:6">
      <c r="A5" t="s">
        <v>782</v>
      </c>
      <c r="B5">
        <v>3</v>
      </c>
      <c r="C5" t="s">
        <v>3446</v>
      </c>
      <c r="D5">
        <v>3</v>
      </c>
      <c r="E5">
        <v>1.5</v>
      </c>
      <c r="F5">
        <v>3.2000000000000001E-2</v>
      </c>
    </row>
    <row r="6" spans="1:6">
      <c r="A6" t="s">
        <v>782</v>
      </c>
      <c r="B6">
        <v>4</v>
      </c>
      <c r="C6" t="s">
        <v>3447</v>
      </c>
      <c r="D6">
        <v>4</v>
      </c>
      <c r="E6">
        <v>1.5</v>
      </c>
      <c r="F6">
        <v>3.2000000000000001E-2</v>
      </c>
    </row>
    <row r="7" spans="1:6">
      <c r="A7" t="s">
        <v>783</v>
      </c>
      <c r="B7">
        <v>1</v>
      </c>
      <c r="C7" t="s">
        <v>2255</v>
      </c>
      <c r="D7">
        <v>5</v>
      </c>
      <c r="E7">
        <v>1.5</v>
      </c>
      <c r="F7">
        <v>3.2000000000000001E-2</v>
      </c>
    </row>
    <row r="8" spans="1:6">
      <c r="A8" t="s">
        <v>783</v>
      </c>
      <c r="B8">
        <v>2</v>
      </c>
      <c r="C8" t="s">
        <v>3445</v>
      </c>
      <c r="D8">
        <v>6</v>
      </c>
      <c r="E8">
        <v>1.5</v>
      </c>
      <c r="F8">
        <v>3.2000000000000001E-2</v>
      </c>
    </row>
    <row r="9" spans="1:6">
      <c r="A9" t="s">
        <v>783</v>
      </c>
      <c r="B9">
        <v>3</v>
      </c>
      <c r="C9" t="s">
        <v>3446</v>
      </c>
      <c r="D9">
        <v>7</v>
      </c>
      <c r="E9">
        <v>1.5</v>
      </c>
      <c r="F9">
        <v>3.2000000000000001E-2</v>
      </c>
    </row>
    <row r="10" spans="1:6">
      <c r="A10" t="s">
        <v>783</v>
      </c>
      <c r="B10">
        <v>4</v>
      </c>
      <c r="C10" t="s">
        <v>3447</v>
      </c>
      <c r="D10">
        <v>8</v>
      </c>
      <c r="E10">
        <v>1.5</v>
      </c>
      <c r="F10">
        <v>3.2000000000000001E-2</v>
      </c>
    </row>
    <row r="11" spans="1:6">
      <c r="A11" t="s">
        <v>784</v>
      </c>
      <c r="B11">
        <v>1</v>
      </c>
      <c r="C11" t="s">
        <v>2257</v>
      </c>
      <c r="D11">
        <v>9</v>
      </c>
      <c r="E11">
        <v>1.5</v>
      </c>
      <c r="F11">
        <v>3.2000000000000001E-2</v>
      </c>
    </row>
    <row r="12" spans="1:6">
      <c r="A12" t="s">
        <v>784</v>
      </c>
      <c r="B12">
        <v>2</v>
      </c>
      <c r="C12" t="s">
        <v>3445</v>
      </c>
      <c r="D12">
        <v>10</v>
      </c>
      <c r="E12">
        <v>1.5</v>
      </c>
      <c r="F12">
        <v>3.2000000000000001E-2</v>
      </c>
    </row>
    <row r="13" spans="1:6">
      <c r="A13" t="s">
        <v>784</v>
      </c>
      <c r="B13">
        <v>3</v>
      </c>
      <c r="C13" t="s">
        <v>3446</v>
      </c>
      <c r="D13">
        <v>11</v>
      </c>
      <c r="E13">
        <v>1.5</v>
      </c>
      <c r="F13">
        <v>3.2000000000000001E-2</v>
      </c>
    </row>
    <row r="14" spans="1:6">
      <c r="A14" t="s">
        <v>784</v>
      </c>
      <c r="B14">
        <v>4</v>
      </c>
      <c r="C14" t="s">
        <v>3447</v>
      </c>
      <c r="D14">
        <v>12</v>
      </c>
      <c r="E14">
        <v>1.5</v>
      </c>
      <c r="F14">
        <v>3.2000000000000001E-2</v>
      </c>
    </row>
    <row r="15" spans="1:6">
      <c r="A15" t="s">
        <v>785</v>
      </c>
      <c r="B15">
        <v>1</v>
      </c>
      <c r="C15" t="s">
        <v>2259</v>
      </c>
      <c r="D15">
        <v>13</v>
      </c>
      <c r="E15">
        <v>1.5</v>
      </c>
      <c r="F15">
        <v>3.2000000000000001E-2</v>
      </c>
    </row>
    <row r="16" spans="1:6">
      <c r="A16" t="s">
        <v>785</v>
      </c>
      <c r="B16">
        <v>2</v>
      </c>
      <c r="C16" t="s">
        <v>3445</v>
      </c>
      <c r="D16">
        <v>14</v>
      </c>
      <c r="E16">
        <v>1.5</v>
      </c>
      <c r="F16">
        <v>3.2000000000000001E-2</v>
      </c>
    </row>
    <row r="17" spans="1:6">
      <c r="A17" t="s">
        <v>785</v>
      </c>
      <c r="B17">
        <v>3</v>
      </c>
      <c r="C17" t="s">
        <v>3446</v>
      </c>
      <c r="D17">
        <v>15</v>
      </c>
      <c r="E17">
        <v>1.5</v>
      </c>
      <c r="F17">
        <v>3.2000000000000001E-2</v>
      </c>
    </row>
    <row r="18" spans="1:6">
      <c r="A18" t="s">
        <v>785</v>
      </c>
      <c r="B18">
        <v>4</v>
      </c>
      <c r="C18" t="s">
        <v>3447</v>
      </c>
      <c r="D18">
        <v>16</v>
      </c>
      <c r="E18">
        <v>1.5</v>
      </c>
      <c r="F18">
        <v>3.2000000000000001E-2</v>
      </c>
    </row>
  </sheetData>
  <phoneticPr fontId="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458F-CC42-41F9-9077-0A6AAA8E3F4F}">
  <sheetPr codeName="Sheet62"/>
  <dimension ref="A1:D17"/>
  <sheetViews>
    <sheetView workbookViewId="0"/>
    <sheetView workbookViewId="1"/>
  </sheetViews>
  <sheetFormatPr defaultRowHeight="16.5"/>
  <cols>
    <col min="3" max="3" width="14.375" bestFit="1" customWidth="1"/>
    <col min="4" max="4" width="16.25" bestFit="1" customWidth="1"/>
  </cols>
  <sheetData>
    <row r="1" spans="1:4">
      <c r="A1" s="9" t="s">
        <v>17</v>
      </c>
      <c r="B1" s="9" t="s">
        <v>1869</v>
      </c>
      <c r="C1" s="9" t="s">
        <v>2376</v>
      </c>
      <c r="D1" s="9" t="s">
        <v>2377</v>
      </c>
    </row>
    <row r="2" spans="1:4">
      <c r="A2" s="38" t="s">
        <v>3905</v>
      </c>
      <c r="B2" s="38" t="s">
        <v>3675</v>
      </c>
      <c r="C2" s="38" t="s">
        <v>3906</v>
      </c>
      <c r="D2" s="38" t="s">
        <v>3676</v>
      </c>
    </row>
    <row r="3" spans="1:4">
      <c r="A3">
        <v>1</v>
      </c>
      <c r="B3" t="s">
        <v>1664</v>
      </c>
      <c r="C3">
        <v>5</v>
      </c>
      <c r="D3">
        <v>1</v>
      </c>
    </row>
    <row r="4" spans="1:4">
      <c r="A4">
        <v>2</v>
      </c>
      <c r="B4" t="s">
        <v>518</v>
      </c>
      <c r="C4">
        <v>0</v>
      </c>
      <c r="D4">
        <v>5000</v>
      </c>
    </row>
    <row r="5" spans="1:4">
      <c r="A5">
        <v>3</v>
      </c>
      <c r="B5" t="s">
        <v>518</v>
      </c>
      <c r="C5">
        <v>0</v>
      </c>
      <c r="D5">
        <v>1000</v>
      </c>
    </row>
    <row r="6" spans="1:4">
      <c r="A6">
        <v>4</v>
      </c>
      <c r="B6" t="s">
        <v>518</v>
      </c>
      <c r="C6">
        <v>0</v>
      </c>
      <c r="D6">
        <v>1000</v>
      </c>
    </row>
    <row r="7" spans="1:4">
      <c r="A7">
        <v>5</v>
      </c>
      <c r="B7" t="s">
        <v>518</v>
      </c>
      <c r="C7">
        <v>0</v>
      </c>
      <c r="D7">
        <v>1000</v>
      </c>
    </row>
    <row r="8" spans="1:4">
      <c r="A8">
        <v>6</v>
      </c>
      <c r="B8" t="s">
        <v>518</v>
      </c>
      <c r="C8">
        <v>0</v>
      </c>
      <c r="D8">
        <v>1000</v>
      </c>
    </row>
    <row r="9" spans="1:4">
      <c r="A9">
        <v>7</v>
      </c>
      <c r="B9" t="s">
        <v>518</v>
      </c>
      <c r="C9">
        <v>0</v>
      </c>
      <c r="D9">
        <v>10000</v>
      </c>
    </row>
    <row r="10" spans="1:4">
      <c r="A10">
        <v>8</v>
      </c>
      <c r="B10" t="s">
        <v>2068</v>
      </c>
      <c r="C10">
        <v>0</v>
      </c>
      <c r="D10">
        <v>300</v>
      </c>
    </row>
    <row r="11" spans="1:4">
      <c r="A11">
        <v>9</v>
      </c>
      <c r="B11" t="s">
        <v>3448</v>
      </c>
      <c r="C11">
        <v>0</v>
      </c>
      <c r="D11">
        <v>300</v>
      </c>
    </row>
    <row r="12" spans="1:4">
      <c r="A12">
        <v>10</v>
      </c>
      <c r="B12" t="s">
        <v>3449</v>
      </c>
      <c r="C12">
        <v>0</v>
      </c>
      <c r="D12">
        <v>300</v>
      </c>
    </row>
    <row r="13" spans="1:4">
      <c r="A13">
        <v>11</v>
      </c>
      <c r="B13" t="s">
        <v>3450</v>
      </c>
      <c r="C13">
        <v>0</v>
      </c>
      <c r="D13">
        <v>300</v>
      </c>
    </row>
    <row r="14" spans="1:4">
      <c r="A14">
        <v>12</v>
      </c>
      <c r="B14" t="s">
        <v>2070</v>
      </c>
      <c r="C14">
        <v>0</v>
      </c>
      <c r="D14">
        <v>300</v>
      </c>
    </row>
    <row r="15" spans="1:4">
      <c r="A15">
        <v>13</v>
      </c>
      <c r="B15" t="s">
        <v>2071</v>
      </c>
      <c r="C15">
        <v>0</v>
      </c>
      <c r="D15">
        <v>300</v>
      </c>
    </row>
    <row r="16" spans="1:4">
      <c r="A16">
        <v>14</v>
      </c>
      <c r="B16" t="s">
        <v>2069</v>
      </c>
      <c r="C16">
        <v>0</v>
      </c>
      <c r="D16">
        <v>300</v>
      </c>
    </row>
    <row r="17" spans="1:4">
      <c r="A17">
        <v>15</v>
      </c>
      <c r="B17" t="s">
        <v>518</v>
      </c>
      <c r="C17">
        <v>0</v>
      </c>
      <c r="D17">
        <v>20000</v>
      </c>
    </row>
  </sheetData>
  <phoneticPr fontId="1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7ED7-CF11-4FB1-9B2B-54BC16AB969C}">
  <sheetPr codeName="Sheet64"/>
  <dimension ref="A1:M115"/>
  <sheetViews>
    <sheetView workbookViewId="0"/>
    <sheetView workbookViewId="1"/>
  </sheetViews>
  <sheetFormatPr defaultRowHeight="16.5"/>
  <cols>
    <col min="1" max="1" width="12.75" bestFit="1" customWidth="1"/>
    <col min="2" max="2" width="13.25" bestFit="1" customWidth="1"/>
    <col min="3" max="3" width="13.625" customWidth="1"/>
    <col min="4" max="4" width="15" bestFit="1" customWidth="1"/>
    <col min="5" max="6" width="18" bestFit="1" customWidth="1"/>
    <col min="7" max="7" width="14" bestFit="1" customWidth="1"/>
    <col min="8" max="8" width="15.5" bestFit="1" customWidth="1"/>
    <col min="9" max="9" width="14.25" bestFit="1" customWidth="1"/>
    <col min="10" max="10" width="15.125" bestFit="1" customWidth="1"/>
    <col min="11" max="11" width="16.125" bestFit="1" customWidth="1"/>
    <col min="12" max="12" width="18.875" bestFit="1" customWidth="1"/>
    <col min="13" max="13" width="20.375" bestFit="1" customWidth="1"/>
  </cols>
  <sheetData>
    <row r="1" spans="1:13">
      <c r="A1" s="9" t="s">
        <v>9</v>
      </c>
      <c r="B1" s="9" t="s">
        <v>2269</v>
      </c>
      <c r="C1" s="9" t="s">
        <v>7110</v>
      </c>
      <c r="D1" s="9" t="s">
        <v>10</v>
      </c>
      <c r="E1" s="9" t="s">
        <v>7083</v>
      </c>
      <c r="F1" s="9" t="s">
        <v>3452</v>
      </c>
      <c r="G1" s="9" t="s">
        <v>7111</v>
      </c>
      <c r="H1" s="9" t="s">
        <v>3451</v>
      </c>
      <c r="I1" s="9" t="s">
        <v>4</v>
      </c>
      <c r="J1" s="9" t="s">
        <v>347</v>
      </c>
      <c r="K1" s="9" t="s">
        <v>348</v>
      </c>
      <c r="L1" s="9" t="s">
        <v>349</v>
      </c>
      <c r="M1" s="9" t="s">
        <v>11</v>
      </c>
    </row>
    <row r="2" spans="1:13">
      <c r="A2" s="37" t="s">
        <v>3907</v>
      </c>
      <c r="B2" s="37" t="s">
        <v>3908</v>
      </c>
      <c r="C2" s="37" t="s">
        <v>3909</v>
      </c>
      <c r="D2" s="37" t="s">
        <v>3910</v>
      </c>
      <c r="E2" s="37" t="s">
        <v>3911</v>
      </c>
      <c r="F2" s="37" t="s">
        <v>3912</v>
      </c>
      <c r="G2" s="37" t="s">
        <v>3913</v>
      </c>
      <c r="H2" s="37" t="s">
        <v>3914</v>
      </c>
      <c r="I2" s="37" t="s">
        <v>3915</v>
      </c>
      <c r="J2" s="37" t="s">
        <v>3916</v>
      </c>
      <c r="K2" s="37" t="s">
        <v>3917</v>
      </c>
      <c r="L2" s="37" t="s">
        <v>3918</v>
      </c>
      <c r="M2" s="37" t="s">
        <v>3894</v>
      </c>
    </row>
    <row r="3" spans="1:13">
      <c r="A3">
        <v>1101001</v>
      </c>
      <c r="B3" t="s">
        <v>4715</v>
      </c>
      <c r="C3">
        <v>1</v>
      </c>
      <c r="D3">
        <v>2</v>
      </c>
      <c r="E3">
        <v>0</v>
      </c>
      <c r="F3">
        <v>0</v>
      </c>
      <c r="G3">
        <v>1101003</v>
      </c>
      <c r="H3" t="s">
        <v>2286</v>
      </c>
      <c r="I3" t="s">
        <v>789</v>
      </c>
      <c r="J3">
        <v>0.1</v>
      </c>
      <c r="K3">
        <v>0.1</v>
      </c>
      <c r="L3">
        <v>3.2000000000000001E-2</v>
      </c>
      <c r="M3">
        <v>5</v>
      </c>
    </row>
    <row r="4" spans="1:13">
      <c r="A4">
        <v>1101002</v>
      </c>
      <c r="B4" t="s">
        <v>2286</v>
      </c>
      <c r="C4">
        <v>2</v>
      </c>
      <c r="D4">
        <v>1</v>
      </c>
      <c r="E4">
        <v>0</v>
      </c>
      <c r="F4">
        <v>0</v>
      </c>
      <c r="G4">
        <v>0</v>
      </c>
      <c r="H4" t="s">
        <v>2286</v>
      </c>
      <c r="I4" t="s">
        <v>789</v>
      </c>
      <c r="J4">
        <v>0.1</v>
      </c>
      <c r="K4">
        <v>0.1</v>
      </c>
      <c r="L4">
        <v>3.2000000000000001E-2</v>
      </c>
      <c r="M4">
        <v>5</v>
      </c>
    </row>
    <row r="5" spans="1:13">
      <c r="A5">
        <v>1101003</v>
      </c>
      <c r="B5" t="s">
        <v>2286</v>
      </c>
      <c r="C5">
        <v>2</v>
      </c>
      <c r="D5">
        <v>2</v>
      </c>
      <c r="E5">
        <v>1101002</v>
      </c>
      <c r="F5">
        <v>0</v>
      </c>
      <c r="G5">
        <v>0</v>
      </c>
      <c r="H5" t="s">
        <v>2286</v>
      </c>
      <c r="I5" t="s">
        <v>789</v>
      </c>
      <c r="J5">
        <v>0.1</v>
      </c>
      <c r="K5">
        <v>0.1</v>
      </c>
      <c r="L5">
        <v>3.2000000000000001E-2</v>
      </c>
      <c r="M5">
        <v>5</v>
      </c>
    </row>
    <row r="6" spans="1:13">
      <c r="A6">
        <v>1101004</v>
      </c>
      <c r="B6" t="s">
        <v>2286</v>
      </c>
      <c r="C6">
        <v>2</v>
      </c>
      <c r="D6">
        <v>3</v>
      </c>
      <c r="E6">
        <v>0</v>
      </c>
      <c r="F6">
        <v>0</v>
      </c>
      <c r="G6">
        <v>0</v>
      </c>
      <c r="H6" t="s">
        <v>2286</v>
      </c>
      <c r="I6" t="s">
        <v>789</v>
      </c>
      <c r="J6">
        <v>0.1</v>
      </c>
      <c r="K6">
        <v>0.1</v>
      </c>
      <c r="L6">
        <v>3.2000000000000001E-2</v>
      </c>
      <c r="M6">
        <v>5</v>
      </c>
    </row>
    <row r="7" spans="1:13">
      <c r="A7">
        <v>1101005</v>
      </c>
      <c r="B7" t="s">
        <v>2286</v>
      </c>
      <c r="C7">
        <v>3</v>
      </c>
      <c r="D7">
        <v>2</v>
      </c>
      <c r="E7">
        <v>0</v>
      </c>
      <c r="F7">
        <v>0</v>
      </c>
      <c r="G7">
        <v>0</v>
      </c>
      <c r="H7" t="s">
        <v>2286</v>
      </c>
      <c r="I7" t="s">
        <v>789</v>
      </c>
      <c r="J7">
        <v>0.1</v>
      </c>
      <c r="K7">
        <v>0.1</v>
      </c>
      <c r="L7">
        <v>3.2000000000000001E-2</v>
      </c>
      <c r="M7">
        <v>5</v>
      </c>
    </row>
    <row r="8" spans="1:13">
      <c r="A8">
        <v>1101006</v>
      </c>
      <c r="B8" t="s">
        <v>2286</v>
      </c>
      <c r="C8">
        <v>3</v>
      </c>
      <c r="D8">
        <v>3</v>
      </c>
      <c r="E8">
        <v>0</v>
      </c>
      <c r="F8">
        <v>0</v>
      </c>
      <c r="G8">
        <v>0</v>
      </c>
      <c r="H8" t="s">
        <v>2286</v>
      </c>
      <c r="I8" t="s">
        <v>789</v>
      </c>
      <c r="J8">
        <v>0.1</v>
      </c>
      <c r="K8">
        <v>0.1</v>
      </c>
      <c r="L8">
        <v>3.2000000000000001E-2</v>
      </c>
      <c r="M8">
        <v>5</v>
      </c>
    </row>
    <row r="9" spans="1:13">
      <c r="A9">
        <v>1101007</v>
      </c>
      <c r="B9" t="s">
        <v>2286</v>
      </c>
      <c r="C9">
        <v>4</v>
      </c>
      <c r="D9">
        <v>1</v>
      </c>
      <c r="E9">
        <v>0</v>
      </c>
      <c r="F9">
        <v>0</v>
      </c>
      <c r="G9">
        <v>0</v>
      </c>
      <c r="H9" t="s">
        <v>2286</v>
      </c>
      <c r="I9" t="s">
        <v>789</v>
      </c>
      <c r="J9">
        <v>0.1</v>
      </c>
      <c r="K9">
        <v>0.1</v>
      </c>
      <c r="L9">
        <v>3.2000000000000001E-2</v>
      </c>
      <c r="M9">
        <v>5</v>
      </c>
    </row>
    <row r="10" spans="1:13">
      <c r="A10">
        <v>1101008</v>
      </c>
      <c r="B10" t="s">
        <v>2286</v>
      </c>
      <c r="C10">
        <v>4</v>
      </c>
      <c r="D10">
        <v>2</v>
      </c>
      <c r="E10">
        <v>0</v>
      </c>
      <c r="F10">
        <v>0</v>
      </c>
      <c r="G10">
        <v>0</v>
      </c>
      <c r="H10" t="s">
        <v>2286</v>
      </c>
      <c r="I10" t="s">
        <v>789</v>
      </c>
      <c r="J10">
        <v>0.1</v>
      </c>
      <c r="K10">
        <v>0.1</v>
      </c>
      <c r="L10">
        <v>3.2000000000000001E-2</v>
      </c>
      <c r="M10">
        <v>5</v>
      </c>
    </row>
    <row r="11" spans="1:13">
      <c r="A11">
        <v>1101009</v>
      </c>
      <c r="B11" t="s">
        <v>2286</v>
      </c>
      <c r="C11">
        <v>5</v>
      </c>
      <c r="D11">
        <v>2</v>
      </c>
      <c r="E11">
        <v>0</v>
      </c>
      <c r="F11">
        <v>0</v>
      </c>
      <c r="G11">
        <v>0</v>
      </c>
      <c r="H11" t="s">
        <v>2286</v>
      </c>
      <c r="I11" t="s">
        <v>789</v>
      </c>
      <c r="J11">
        <v>0.1</v>
      </c>
      <c r="K11">
        <v>0.1</v>
      </c>
      <c r="L11">
        <v>3.2000000000000001E-2</v>
      </c>
      <c r="M11">
        <v>5</v>
      </c>
    </row>
    <row r="12" spans="1:13">
      <c r="A12">
        <v>1101010</v>
      </c>
      <c r="B12" t="s">
        <v>2286</v>
      </c>
      <c r="C12">
        <v>5</v>
      </c>
      <c r="D12">
        <v>3</v>
      </c>
      <c r="E12">
        <v>0</v>
      </c>
      <c r="F12">
        <v>0</v>
      </c>
      <c r="G12">
        <v>0</v>
      </c>
      <c r="H12" t="s">
        <v>2286</v>
      </c>
      <c r="I12" t="s">
        <v>789</v>
      </c>
      <c r="J12">
        <v>0.1</v>
      </c>
      <c r="K12">
        <v>0.1</v>
      </c>
      <c r="L12">
        <v>3.2000000000000001E-2</v>
      </c>
      <c r="M12">
        <v>5</v>
      </c>
    </row>
    <row r="13" spans="1:13">
      <c r="A13">
        <v>1101011</v>
      </c>
      <c r="B13" t="s">
        <v>2286</v>
      </c>
      <c r="C13">
        <v>6</v>
      </c>
      <c r="D13">
        <v>2</v>
      </c>
      <c r="E13">
        <v>0</v>
      </c>
      <c r="F13">
        <v>0</v>
      </c>
      <c r="G13">
        <v>0</v>
      </c>
      <c r="H13" t="s">
        <v>2286</v>
      </c>
      <c r="I13" t="s">
        <v>789</v>
      </c>
      <c r="J13">
        <v>0.1</v>
      </c>
      <c r="K13">
        <v>0.1</v>
      </c>
      <c r="L13">
        <v>3.2000000000000001E-2</v>
      </c>
      <c r="M13">
        <v>5</v>
      </c>
    </row>
    <row r="14" spans="1:13">
      <c r="A14">
        <v>1101012</v>
      </c>
      <c r="B14" t="s">
        <v>2286</v>
      </c>
      <c r="C14">
        <v>6</v>
      </c>
      <c r="D14">
        <v>3</v>
      </c>
      <c r="E14">
        <v>0</v>
      </c>
      <c r="F14">
        <v>0</v>
      </c>
      <c r="G14">
        <v>0</v>
      </c>
      <c r="H14" t="s">
        <v>2286</v>
      </c>
      <c r="I14" t="s">
        <v>789</v>
      </c>
      <c r="J14">
        <v>0.1</v>
      </c>
      <c r="K14">
        <v>0.1</v>
      </c>
      <c r="L14">
        <v>3.2000000000000001E-2</v>
      </c>
      <c r="M14">
        <v>5</v>
      </c>
    </row>
    <row r="15" spans="1:13">
      <c r="A15">
        <v>1101013</v>
      </c>
      <c r="B15" t="s">
        <v>2286</v>
      </c>
      <c r="C15">
        <v>7</v>
      </c>
      <c r="D15">
        <v>2</v>
      </c>
      <c r="E15">
        <v>0</v>
      </c>
      <c r="F15">
        <v>0</v>
      </c>
      <c r="G15">
        <v>0</v>
      </c>
      <c r="H15" t="s">
        <v>2286</v>
      </c>
      <c r="I15" t="s">
        <v>789</v>
      </c>
      <c r="J15">
        <v>0.1</v>
      </c>
      <c r="K15">
        <v>0.1</v>
      </c>
      <c r="L15">
        <v>3.2000000000000001E-2</v>
      </c>
      <c r="M15">
        <v>5</v>
      </c>
    </row>
    <row r="16" spans="1:13">
      <c r="A16">
        <v>1201002</v>
      </c>
      <c r="B16" t="s">
        <v>4716</v>
      </c>
      <c r="C16">
        <v>1</v>
      </c>
      <c r="D16">
        <v>2</v>
      </c>
      <c r="E16">
        <v>0</v>
      </c>
      <c r="F16">
        <v>0</v>
      </c>
      <c r="G16">
        <v>0</v>
      </c>
      <c r="H16" t="s">
        <v>4716</v>
      </c>
      <c r="I16" t="s">
        <v>789</v>
      </c>
      <c r="J16">
        <v>0.1</v>
      </c>
      <c r="K16">
        <v>0.1</v>
      </c>
      <c r="L16">
        <v>3.2000000000000001E-2</v>
      </c>
      <c r="M16">
        <v>5</v>
      </c>
    </row>
    <row r="17" spans="1:13">
      <c r="A17">
        <v>1201004</v>
      </c>
      <c r="B17" t="s">
        <v>4716</v>
      </c>
      <c r="C17">
        <v>1</v>
      </c>
      <c r="D17">
        <v>4</v>
      </c>
      <c r="E17">
        <v>0</v>
      </c>
      <c r="F17">
        <v>0</v>
      </c>
      <c r="G17">
        <v>0</v>
      </c>
      <c r="H17" t="s">
        <v>4716</v>
      </c>
      <c r="I17" t="s">
        <v>789</v>
      </c>
      <c r="J17">
        <v>0.1</v>
      </c>
      <c r="K17">
        <v>0.1</v>
      </c>
      <c r="L17">
        <v>3.2000000000000001E-2</v>
      </c>
      <c r="M17">
        <v>5</v>
      </c>
    </row>
    <row r="18" spans="1:13">
      <c r="A18">
        <v>1201006</v>
      </c>
      <c r="B18" t="s">
        <v>4716</v>
      </c>
      <c r="C18">
        <v>1</v>
      </c>
      <c r="D18">
        <v>6</v>
      </c>
      <c r="E18">
        <v>0</v>
      </c>
      <c r="F18">
        <v>0</v>
      </c>
      <c r="G18">
        <v>0</v>
      </c>
      <c r="H18" t="s">
        <v>4716</v>
      </c>
      <c r="I18" t="s">
        <v>789</v>
      </c>
      <c r="J18">
        <v>0.1</v>
      </c>
      <c r="K18">
        <v>0.1</v>
      </c>
      <c r="L18">
        <v>3.2000000000000001E-2</v>
      </c>
      <c r="M18">
        <v>5</v>
      </c>
    </row>
    <row r="19" spans="1:13">
      <c r="A19">
        <v>1201008</v>
      </c>
      <c r="B19" t="s">
        <v>4716</v>
      </c>
      <c r="C19">
        <v>1</v>
      </c>
      <c r="D19">
        <v>8</v>
      </c>
      <c r="E19">
        <v>0</v>
      </c>
      <c r="F19">
        <v>0</v>
      </c>
      <c r="G19">
        <v>0</v>
      </c>
      <c r="H19" t="s">
        <v>4716</v>
      </c>
      <c r="I19" t="s">
        <v>789</v>
      </c>
      <c r="J19">
        <v>0.1</v>
      </c>
      <c r="K19">
        <v>0.1</v>
      </c>
      <c r="L19">
        <v>3.2000000000000001E-2</v>
      </c>
      <c r="M19">
        <v>5</v>
      </c>
    </row>
    <row r="20" spans="1:13">
      <c r="A20">
        <v>1201010</v>
      </c>
      <c r="B20" t="s">
        <v>4716</v>
      </c>
      <c r="C20">
        <v>1</v>
      </c>
      <c r="D20">
        <v>10</v>
      </c>
      <c r="E20">
        <v>0</v>
      </c>
      <c r="F20">
        <v>0</v>
      </c>
      <c r="G20">
        <v>0</v>
      </c>
      <c r="H20" t="s">
        <v>2074</v>
      </c>
      <c r="I20" t="s">
        <v>789</v>
      </c>
      <c r="J20">
        <v>0.1</v>
      </c>
      <c r="K20">
        <v>0.1</v>
      </c>
      <c r="L20">
        <v>3.2000000000000001E-2</v>
      </c>
      <c r="M20">
        <v>5</v>
      </c>
    </row>
    <row r="21" spans="1:13">
      <c r="A21">
        <v>1202001</v>
      </c>
      <c r="B21" t="s">
        <v>4716</v>
      </c>
      <c r="C21">
        <v>2</v>
      </c>
      <c r="D21">
        <v>1</v>
      </c>
      <c r="E21">
        <v>0</v>
      </c>
      <c r="F21">
        <v>0</v>
      </c>
      <c r="G21">
        <v>0</v>
      </c>
      <c r="H21" t="s">
        <v>2074</v>
      </c>
      <c r="I21" t="s">
        <v>789</v>
      </c>
      <c r="J21">
        <v>0.1</v>
      </c>
      <c r="K21">
        <v>0.1</v>
      </c>
      <c r="L21">
        <v>3.2000000000000001E-2</v>
      </c>
      <c r="M21">
        <v>5</v>
      </c>
    </row>
    <row r="22" spans="1:13">
      <c r="A22">
        <v>1202002</v>
      </c>
      <c r="B22" t="s">
        <v>4716</v>
      </c>
      <c r="C22">
        <v>2</v>
      </c>
      <c r="D22">
        <v>2</v>
      </c>
      <c r="E22">
        <v>0</v>
      </c>
      <c r="F22">
        <v>0</v>
      </c>
      <c r="G22">
        <v>0</v>
      </c>
      <c r="H22" t="s">
        <v>2074</v>
      </c>
      <c r="I22" t="s">
        <v>789</v>
      </c>
      <c r="J22">
        <v>0.1</v>
      </c>
      <c r="K22">
        <v>0.1</v>
      </c>
      <c r="L22">
        <v>3.2000000000000001E-2</v>
      </c>
      <c r="M22">
        <v>5</v>
      </c>
    </row>
    <row r="23" spans="1:13">
      <c r="A23">
        <v>1202003</v>
      </c>
      <c r="B23" t="s">
        <v>4716</v>
      </c>
      <c r="C23">
        <v>2</v>
      </c>
      <c r="D23">
        <v>3</v>
      </c>
      <c r="E23">
        <v>0</v>
      </c>
      <c r="F23">
        <v>0</v>
      </c>
      <c r="G23">
        <v>0</v>
      </c>
      <c r="H23" t="s">
        <v>2074</v>
      </c>
      <c r="I23" t="s">
        <v>789</v>
      </c>
      <c r="J23">
        <v>0.1</v>
      </c>
      <c r="K23">
        <v>0.1</v>
      </c>
      <c r="L23">
        <v>3.2000000000000001E-2</v>
      </c>
      <c r="M23">
        <v>5</v>
      </c>
    </row>
    <row r="24" spans="1:13">
      <c r="A24">
        <v>1202004</v>
      </c>
      <c r="B24" t="s">
        <v>4716</v>
      </c>
      <c r="C24">
        <v>2</v>
      </c>
      <c r="D24">
        <v>4</v>
      </c>
      <c r="E24">
        <v>0</v>
      </c>
      <c r="F24">
        <v>0</v>
      </c>
      <c r="G24">
        <v>0</v>
      </c>
      <c r="H24" t="s">
        <v>2074</v>
      </c>
      <c r="I24" t="s">
        <v>789</v>
      </c>
      <c r="J24">
        <v>0.1</v>
      </c>
      <c r="K24">
        <v>0.1</v>
      </c>
      <c r="L24">
        <v>3.2000000000000001E-2</v>
      </c>
      <c r="M24">
        <v>5</v>
      </c>
    </row>
    <row r="25" spans="1:13">
      <c r="A25">
        <v>1202005</v>
      </c>
      <c r="B25" t="s">
        <v>4716</v>
      </c>
      <c r="C25">
        <v>2</v>
      </c>
      <c r="D25">
        <v>5</v>
      </c>
      <c r="E25">
        <v>0</v>
      </c>
      <c r="F25">
        <v>0</v>
      </c>
      <c r="G25">
        <v>0</v>
      </c>
      <c r="H25" t="s">
        <v>2074</v>
      </c>
      <c r="I25" t="s">
        <v>789</v>
      </c>
      <c r="J25">
        <v>0.1</v>
      </c>
      <c r="K25">
        <v>0.1</v>
      </c>
      <c r="L25">
        <v>3.2000000000000001E-2</v>
      </c>
      <c r="M25">
        <v>5</v>
      </c>
    </row>
    <row r="26" spans="1:13">
      <c r="A26">
        <v>1202007</v>
      </c>
      <c r="B26" t="s">
        <v>4716</v>
      </c>
      <c r="C26">
        <v>2</v>
      </c>
      <c r="D26">
        <v>7</v>
      </c>
      <c r="E26">
        <v>0</v>
      </c>
      <c r="F26">
        <v>0</v>
      </c>
      <c r="G26">
        <v>0</v>
      </c>
      <c r="H26" t="s">
        <v>2074</v>
      </c>
      <c r="I26" t="s">
        <v>789</v>
      </c>
      <c r="J26">
        <v>0.1</v>
      </c>
      <c r="K26">
        <v>0.1</v>
      </c>
      <c r="L26">
        <v>3.2000000000000001E-2</v>
      </c>
      <c r="M26">
        <v>5</v>
      </c>
    </row>
    <row r="27" spans="1:13">
      <c r="A27">
        <v>1202009</v>
      </c>
      <c r="B27" t="s">
        <v>4716</v>
      </c>
      <c r="C27">
        <v>2</v>
      </c>
      <c r="D27">
        <v>9</v>
      </c>
      <c r="E27">
        <v>0</v>
      </c>
      <c r="F27">
        <v>0</v>
      </c>
      <c r="G27">
        <v>0</v>
      </c>
      <c r="H27" t="s">
        <v>4716</v>
      </c>
      <c r="I27" t="s">
        <v>789</v>
      </c>
      <c r="J27">
        <v>0.1</v>
      </c>
      <c r="K27">
        <v>0.1</v>
      </c>
      <c r="L27">
        <v>3.2000000000000001E-2</v>
      </c>
      <c r="M27">
        <v>5</v>
      </c>
    </row>
    <row r="28" spans="1:13">
      <c r="A28">
        <v>1202011</v>
      </c>
      <c r="B28" t="s">
        <v>4716</v>
      </c>
      <c r="C28">
        <v>2</v>
      </c>
      <c r="D28">
        <v>11</v>
      </c>
      <c r="E28">
        <v>0</v>
      </c>
      <c r="F28">
        <v>0</v>
      </c>
      <c r="G28">
        <v>0</v>
      </c>
      <c r="H28" t="s">
        <v>4716</v>
      </c>
      <c r="I28" t="s">
        <v>789</v>
      </c>
      <c r="J28">
        <v>0.1</v>
      </c>
      <c r="K28">
        <v>0.1</v>
      </c>
      <c r="L28">
        <v>3.2000000000000001E-2</v>
      </c>
      <c r="M28">
        <v>5</v>
      </c>
    </row>
    <row r="29" spans="1:13">
      <c r="A29">
        <v>1202012</v>
      </c>
      <c r="B29" t="s">
        <v>4716</v>
      </c>
      <c r="C29">
        <v>2</v>
      </c>
      <c r="D29">
        <v>12</v>
      </c>
      <c r="E29">
        <v>0</v>
      </c>
      <c r="F29">
        <v>0</v>
      </c>
      <c r="G29">
        <v>0</v>
      </c>
      <c r="H29" t="s">
        <v>4716</v>
      </c>
      <c r="I29" t="s">
        <v>789</v>
      </c>
      <c r="J29">
        <v>0.1</v>
      </c>
      <c r="K29">
        <v>0.1</v>
      </c>
      <c r="L29">
        <v>3.2000000000000001E-2</v>
      </c>
      <c r="M29">
        <v>5</v>
      </c>
    </row>
    <row r="30" spans="1:13">
      <c r="A30">
        <v>1203002</v>
      </c>
      <c r="B30" t="s">
        <v>4716</v>
      </c>
      <c r="C30">
        <v>3</v>
      </c>
      <c r="D30">
        <v>2</v>
      </c>
      <c r="E30">
        <v>0</v>
      </c>
      <c r="F30">
        <v>0</v>
      </c>
      <c r="G30">
        <v>0</v>
      </c>
      <c r="H30" t="s">
        <v>4716</v>
      </c>
      <c r="I30" t="s">
        <v>789</v>
      </c>
      <c r="J30">
        <v>0.1</v>
      </c>
      <c r="K30">
        <v>0.1</v>
      </c>
      <c r="L30">
        <v>3.2000000000000001E-2</v>
      </c>
      <c r="M30">
        <v>5</v>
      </c>
    </row>
    <row r="31" spans="1:13">
      <c r="A31">
        <v>1203004</v>
      </c>
      <c r="B31" t="s">
        <v>4716</v>
      </c>
      <c r="C31">
        <v>3</v>
      </c>
      <c r="D31">
        <v>4</v>
      </c>
      <c r="E31">
        <v>0</v>
      </c>
      <c r="F31">
        <v>0</v>
      </c>
      <c r="G31">
        <v>0</v>
      </c>
      <c r="H31" t="s">
        <v>4716</v>
      </c>
      <c r="I31" t="s">
        <v>789</v>
      </c>
      <c r="J31">
        <v>0.1</v>
      </c>
      <c r="K31">
        <v>0.1</v>
      </c>
      <c r="L31">
        <v>3.2000000000000001E-2</v>
      </c>
      <c r="M31">
        <v>5</v>
      </c>
    </row>
    <row r="32" spans="1:13">
      <c r="A32">
        <v>1203006</v>
      </c>
      <c r="B32" t="s">
        <v>4716</v>
      </c>
      <c r="C32">
        <v>3</v>
      </c>
      <c r="D32">
        <v>6</v>
      </c>
      <c r="E32">
        <v>0</v>
      </c>
      <c r="F32">
        <v>0</v>
      </c>
      <c r="G32">
        <v>0</v>
      </c>
      <c r="H32" t="s">
        <v>4716</v>
      </c>
      <c r="I32" t="s">
        <v>789</v>
      </c>
      <c r="J32">
        <v>0.1</v>
      </c>
      <c r="K32">
        <v>0.1</v>
      </c>
      <c r="L32">
        <v>3.2000000000000001E-2</v>
      </c>
      <c r="M32">
        <v>5</v>
      </c>
    </row>
    <row r="33" spans="1:13">
      <c r="A33">
        <v>1203008</v>
      </c>
      <c r="B33" t="s">
        <v>4716</v>
      </c>
      <c r="C33">
        <v>3</v>
      </c>
      <c r="D33">
        <v>8</v>
      </c>
      <c r="E33">
        <v>0</v>
      </c>
      <c r="F33">
        <v>0</v>
      </c>
      <c r="G33">
        <v>0</v>
      </c>
      <c r="H33" t="s">
        <v>4716</v>
      </c>
      <c r="I33" t="s">
        <v>789</v>
      </c>
      <c r="J33">
        <v>0.1</v>
      </c>
      <c r="K33">
        <v>0.1</v>
      </c>
      <c r="L33">
        <v>3.2000000000000001E-2</v>
      </c>
      <c r="M33">
        <v>5</v>
      </c>
    </row>
    <row r="34" spans="1:13">
      <c r="A34">
        <v>1203009</v>
      </c>
      <c r="B34" t="s">
        <v>4716</v>
      </c>
      <c r="C34">
        <v>3</v>
      </c>
      <c r="D34">
        <v>9</v>
      </c>
      <c r="E34">
        <v>0</v>
      </c>
      <c r="F34">
        <v>0</v>
      </c>
      <c r="G34">
        <v>0</v>
      </c>
      <c r="H34" t="s">
        <v>4716</v>
      </c>
      <c r="I34" t="s">
        <v>789</v>
      </c>
      <c r="J34">
        <v>0.1</v>
      </c>
      <c r="K34">
        <v>0.1</v>
      </c>
      <c r="L34">
        <v>3.2000000000000001E-2</v>
      </c>
      <c r="M34">
        <v>5</v>
      </c>
    </row>
    <row r="35" spans="1:13">
      <c r="A35">
        <v>1203011</v>
      </c>
      <c r="B35" t="s">
        <v>4716</v>
      </c>
      <c r="C35">
        <v>3</v>
      </c>
      <c r="D35">
        <v>11</v>
      </c>
      <c r="E35">
        <v>0</v>
      </c>
      <c r="F35">
        <v>0</v>
      </c>
      <c r="G35">
        <v>0</v>
      </c>
      <c r="H35" t="s">
        <v>4716</v>
      </c>
      <c r="I35" t="s">
        <v>789</v>
      </c>
      <c r="J35">
        <v>0.1</v>
      </c>
      <c r="K35">
        <v>0.1</v>
      </c>
      <c r="L35">
        <v>3.2000000000000001E-2</v>
      </c>
      <c r="M35">
        <v>5</v>
      </c>
    </row>
    <row r="36" spans="1:13">
      <c r="A36">
        <v>1301002</v>
      </c>
      <c r="B36" t="s">
        <v>4717</v>
      </c>
      <c r="C36">
        <v>1</v>
      </c>
      <c r="D36">
        <v>2</v>
      </c>
      <c r="E36">
        <v>0</v>
      </c>
      <c r="F36">
        <v>0</v>
      </c>
      <c r="G36">
        <v>0</v>
      </c>
      <c r="H36" t="s">
        <v>4717</v>
      </c>
      <c r="I36" t="s">
        <v>789</v>
      </c>
      <c r="J36">
        <v>0.1</v>
      </c>
      <c r="K36">
        <v>0.1</v>
      </c>
      <c r="L36">
        <v>3.2000000000000001E-2</v>
      </c>
      <c r="M36">
        <v>5</v>
      </c>
    </row>
    <row r="37" spans="1:13">
      <c r="A37">
        <v>1301004</v>
      </c>
      <c r="B37" t="s">
        <v>4717</v>
      </c>
      <c r="C37">
        <v>1</v>
      </c>
      <c r="D37">
        <v>4</v>
      </c>
      <c r="E37">
        <v>0</v>
      </c>
      <c r="F37">
        <v>0</v>
      </c>
      <c r="G37">
        <v>0</v>
      </c>
      <c r="H37" t="s">
        <v>4717</v>
      </c>
      <c r="I37" t="s">
        <v>789</v>
      </c>
      <c r="J37">
        <v>0.1</v>
      </c>
      <c r="K37">
        <v>0.1</v>
      </c>
      <c r="L37">
        <v>3.2000000000000001E-2</v>
      </c>
      <c r="M37">
        <v>5</v>
      </c>
    </row>
    <row r="38" spans="1:13">
      <c r="A38">
        <v>1301006</v>
      </c>
      <c r="B38" t="s">
        <v>4717</v>
      </c>
      <c r="C38">
        <v>1</v>
      </c>
      <c r="D38">
        <v>6</v>
      </c>
      <c r="E38">
        <v>0</v>
      </c>
      <c r="F38">
        <v>0</v>
      </c>
      <c r="G38">
        <v>0</v>
      </c>
      <c r="H38" t="s">
        <v>4717</v>
      </c>
      <c r="I38" t="s">
        <v>789</v>
      </c>
      <c r="J38">
        <v>0.1</v>
      </c>
      <c r="K38">
        <v>0.1</v>
      </c>
      <c r="L38">
        <v>3.2000000000000001E-2</v>
      </c>
      <c r="M38">
        <v>5</v>
      </c>
    </row>
    <row r="39" spans="1:13">
      <c r="A39">
        <v>1301008</v>
      </c>
      <c r="B39" t="s">
        <v>4717</v>
      </c>
      <c r="C39">
        <v>1</v>
      </c>
      <c r="D39">
        <v>8</v>
      </c>
      <c r="E39">
        <v>0</v>
      </c>
      <c r="F39">
        <v>0</v>
      </c>
      <c r="G39">
        <v>0</v>
      </c>
      <c r="H39" t="s">
        <v>4717</v>
      </c>
      <c r="I39" t="s">
        <v>789</v>
      </c>
      <c r="J39">
        <v>0.1</v>
      </c>
      <c r="K39">
        <v>0.1</v>
      </c>
      <c r="L39">
        <v>3.2000000000000001E-2</v>
      </c>
      <c r="M39">
        <v>5</v>
      </c>
    </row>
    <row r="40" spans="1:13">
      <c r="A40">
        <v>1301010</v>
      </c>
      <c r="B40" t="s">
        <v>4717</v>
      </c>
      <c r="C40">
        <v>1</v>
      </c>
      <c r="D40">
        <v>10</v>
      </c>
      <c r="E40">
        <v>0</v>
      </c>
      <c r="F40">
        <v>0</v>
      </c>
      <c r="G40">
        <v>0</v>
      </c>
      <c r="H40" t="s">
        <v>4717</v>
      </c>
      <c r="I40" t="s">
        <v>789</v>
      </c>
      <c r="J40">
        <v>0.1</v>
      </c>
      <c r="K40">
        <v>0.1</v>
      </c>
      <c r="L40">
        <v>3.2000000000000001E-2</v>
      </c>
      <c r="M40">
        <v>5</v>
      </c>
    </row>
    <row r="41" spans="1:13">
      <c r="A41">
        <v>1301011</v>
      </c>
      <c r="B41" t="s">
        <v>4717</v>
      </c>
      <c r="C41">
        <v>1</v>
      </c>
      <c r="D41">
        <v>11</v>
      </c>
      <c r="E41">
        <v>0</v>
      </c>
      <c r="F41">
        <v>0</v>
      </c>
      <c r="G41">
        <v>0</v>
      </c>
      <c r="H41" t="s">
        <v>4717</v>
      </c>
      <c r="I41" t="s">
        <v>789</v>
      </c>
      <c r="J41">
        <v>0.1</v>
      </c>
      <c r="K41">
        <v>0.1</v>
      </c>
      <c r="L41">
        <v>3.2000000000000001E-2</v>
      </c>
      <c r="M41">
        <v>5</v>
      </c>
    </row>
    <row r="42" spans="1:13">
      <c r="A42">
        <v>1302001</v>
      </c>
      <c r="B42" t="s">
        <v>4717</v>
      </c>
      <c r="C42">
        <v>2</v>
      </c>
      <c r="D42">
        <v>1</v>
      </c>
      <c r="E42">
        <v>0</v>
      </c>
      <c r="F42">
        <v>0</v>
      </c>
      <c r="G42">
        <v>0</v>
      </c>
      <c r="H42" t="s">
        <v>4717</v>
      </c>
      <c r="I42" t="s">
        <v>789</v>
      </c>
      <c r="J42">
        <v>0.1</v>
      </c>
      <c r="K42">
        <v>0.1</v>
      </c>
      <c r="L42">
        <v>3.2000000000000001E-2</v>
      </c>
      <c r="M42">
        <v>5</v>
      </c>
    </row>
    <row r="43" spans="1:13">
      <c r="A43">
        <v>1302002</v>
      </c>
      <c r="B43" t="s">
        <v>4717</v>
      </c>
      <c r="C43">
        <v>2</v>
      </c>
      <c r="D43">
        <v>2</v>
      </c>
      <c r="E43">
        <v>0</v>
      </c>
      <c r="F43">
        <v>0</v>
      </c>
      <c r="G43">
        <v>0</v>
      </c>
      <c r="H43" t="s">
        <v>4717</v>
      </c>
      <c r="I43" t="s">
        <v>789</v>
      </c>
      <c r="J43">
        <v>0.1</v>
      </c>
      <c r="K43">
        <v>0.1</v>
      </c>
      <c r="L43">
        <v>3.2000000000000001E-2</v>
      </c>
      <c r="M43">
        <v>5</v>
      </c>
    </row>
    <row r="44" spans="1:13">
      <c r="A44">
        <v>1302003</v>
      </c>
      <c r="B44" t="s">
        <v>4717</v>
      </c>
      <c r="C44">
        <v>2</v>
      </c>
      <c r="D44">
        <v>3</v>
      </c>
      <c r="E44">
        <v>0</v>
      </c>
      <c r="F44">
        <v>0</v>
      </c>
      <c r="G44">
        <v>0</v>
      </c>
      <c r="H44" t="s">
        <v>4717</v>
      </c>
      <c r="I44" t="s">
        <v>789</v>
      </c>
      <c r="J44">
        <v>0.1</v>
      </c>
      <c r="K44">
        <v>0.1</v>
      </c>
      <c r="L44">
        <v>3.2000000000000001E-2</v>
      </c>
      <c r="M44">
        <v>5</v>
      </c>
    </row>
    <row r="45" spans="1:13">
      <c r="A45">
        <v>1302005</v>
      </c>
      <c r="B45" t="s">
        <v>4717</v>
      </c>
      <c r="C45">
        <v>2</v>
      </c>
      <c r="D45">
        <v>5</v>
      </c>
      <c r="E45">
        <v>0</v>
      </c>
      <c r="F45">
        <v>0</v>
      </c>
      <c r="G45">
        <v>0</v>
      </c>
      <c r="H45" t="s">
        <v>4717</v>
      </c>
      <c r="I45" t="s">
        <v>789</v>
      </c>
      <c r="J45">
        <v>0.1</v>
      </c>
      <c r="K45">
        <v>0.1</v>
      </c>
      <c r="L45">
        <v>3.2000000000000001E-2</v>
      </c>
      <c r="M45">
        <v>5</v>
      </c>
    </row>
    <row r="46" spans="1:13">
      <c r="A46">
        <v>1302007</v>
      </c>
      <c r="B46" t="s">
        <v>4717</v>
      </c>
      <c r="C46">
        <v>2</v>
      </c>
      <c r="D46">
        <v>7</v>
      </c>
      <c r="E46">
        <v>0</v>
      </c>
      <c r="F46">
        <v>0</v>
      </c>
      <c r="G46">
        <v>0</v>
      </c>
      <c r="H46" t="s">
        <v>2074</v>
      </c>
      <c r="I46" t="s">
        <v>789</v>
      </c>
      <c r="J46">
        <v>0.1</v>
      </c>
      <c r="K46">
        <v>0.1</v>
      </c>
      <c r="L46">
        <v>3.2000000000000001E-2</v>
      </c>
      <c r="M46">
        <v>5</v>
      </c>
    </row>
    <row r="47" spans="1:13">
      <c r="A47">
        <v>1302008</v>
      </c>
      <c r="B47" t="s">
        <v>4717</v>
      </c>
      <c r="C47">
        <v>2</v>
      </c>
      <c r="D47">
        <v>8</v>
      </c>
      <c r="E47">
        <v>0</v>
      </c>
      <c r="F47">
        <v>0</v>
      </c>
      <c r="G47">
        <v>0</v>
      </c>
      <c r="H47" t="s">
        <v>4717</v>
      </c>
      <c r="I47" t="s">
        <v>789</v>
      </c>
      <c r="J47">
        <v>0.1</v>
      </c>
      <c r="K47">
        <v>0.1</v>
      </c>
      <c r="L47">
        <v>3.2000000000000001E-2</v>
      </c>
      <c r="M47">
        <v>5</v>
      </c>
    </row>
    <row r="48" spans="1:13">
      <c r="A48">
        <v>1302009</v>
      </c>
      <c r="B48" t="s">
        <v>4717</v>
      </c>
      <c r="C48">
        <v>2</v>
      </c>
      <c r="D48">
        <v>9</v>
      </c>
      <c r="E48">
        <v>0</v>
      </c>
      <c r="F48">
        <v>0</v>
      </c>
      <c r="G48">
        <v>0</v>
      </c>
      <c r="H48" t="s">
        <v>4717</v>
      </c>
      <c r="I48" t="s">
        <v>789</v>
      </c>
      <c r="J48">
        <v>0.1</v>
      </c>
      <c r="K48">
        <v>0.1</v>
      </c>
      <c r="L48">
        <v>3.2000000000000001E-2</v>
      </c>
      <c r="M48">
        <v>5</v>
      </c>
    </row>
    <row r="49" spans="1:13">
      <c r="A49">
        <v>1302011</v>
      </c>
      <c r="B49" t="s">
        <v>4717</v>
      </c>
      <c r="C49">
        <v>2</v>
      </c>
      <c r="D49">
        <v>11</v>
      </c>
      <c r="E49">
        <v>0</v>
      </c>
      <c r="F49">
        <v>0</v>
      </c>
      <c r="G49">
        <v>0</v>
      </c>
      <c r="H49" t="s">
        <v>4717</v>
      </c>
      <c r="I49" t="s">
        <v>789</v>
      </c>
      <c r="J49">
        <v>0.1</v>
      </c>
      <c r="K49">
        <v>0.1</v>
      </c>
      <c r="L49">
        <v>3.2000000000000001E-2</v>
      </c>
      <c r="M49">
        <v>5</v>
      </c>
    </row>
    <row r="50" spans="1:13">
      <c r="A50">
        <v>1302012</v>
      </c>
      <c r="B50" t="s">
        <v>4717</v>
      </c>
      <c r="C50">
        <v>2</v>
      </c>
      <c r="D50">
        <v>12</v>
      </c>
      <c r="E50">
        <v>0</v>
      </c>
      <c r="F50">
        <v>0</v>
      </c>
      <c r="G50">
        <v>0</v>
      </c>
      <c r="H50" t="s">
        <v>4717</v>
      </c>
      <c r="I50" t="s">
        <v>789</v>
      </c>
      <c r="J50">
        <v>0.1</v>
      </c>
      <c r="K50">
        <v>0.1</v>
      </c>
      <c r="L50">
        <v>3.2000000000000001E-2</v>
      </c>
      <c r="M50">
        <v>5</v>
      </c>
    </row>
    <row r="51" spans="1:13">
      <c r="A51">
        <v>1303002</v>
      </c>
      <c r="B51" t="s">
        <v>4717</v>
      </c>
      <c r="C51">
        <v>3</v>
      </c>
      <c r="D51">
        <v>2</v>
      </c>
      <c r="E51">
        <v>0</v>
      </c>
      <c r="F51">
        <v>0</v>
      </c>
      <c r="G51">
        <v>0</v>
      </c>
      <c r="H51" t="s">
        <v>4717</v>
      </c>
      <c r="I51" t="s">
        <v>789</v>
      </c>
      <c r="J51">
        <v>0.1</v>
      </c>
      <c r="K51">
        <v>0.1</v>
      </c>
      <c r="L51">
        <v>3.2000000000000001E-2</v>
      </c>
      <c r="M51">
        <v>5</v>
      </c>
    </row>
    <row r="52" spans="1:13">
      <c r="A52">
        <v>1303005</v>
      </c>
      <c r="B52" t="s">
        <v>4717</v>
      </c>
      <c r="C52">
        <v>3</v>
      </c>
      <c r="D52">
        <v>5</v>
      </c>
      <c r="E52">
        <v>0</v>
      </c>
      <c r="F52">
        <v>0</v>
      </c>
      <c r="G52">
        <v>0</v>
      </c>
      <c r="H52" t="s">
        <v>4717</v>
      </c>
      <c r="I52" t="s">
        <v>789</v>
      </c>
      <c r="J52">
        <v>0.1</v>
      </c>
      <c r="K52">
        <v>0.1</v>
      </c>
      <c r="L52">
        <v>3.2000000000000001E-2</v>
      </c>
      <c r="M52">
        <v>5</v>
      </c>
    </row>
    <row r="53" spans="1:13">
      <c r="A53">
        <v>1303006</v>
      </c>
      <c r="B53" t="s">
        <v>4717</v>
      </c>
      <c r="C53">
        <v>3</v>
      </c>
      <c r="D53">
        <v>6</v>
      </c>
      <c r="E53">
        <v>0</v>
      </c>
      <c r="F53">
        <v>0</v>
      </c>
      <c r="G53">
        <v>0</v>
      </c>
      <c r="H53" t="s">
        <v>4717</v>
      </c>
      <c r="I53" t="s">
        <v>789</v>
      </c>
      <c r="J53">
        <v>0.1</v>
      </c>
      <c r="K53">
        <v>0.1</v>
      </c>
      <c r="L53">
        <v>3.2000000000000001E-2</v>
      </c>
      <c r="M53">
        <v>5</v>
      </c>
    </row>
    <row r="54" spans="1:13">
      <c r="A54">
        <v>1303008</v>
      </c>
      <c r="B54" t="s">
        <v>4717</v>
      </c>
      <c r="C54">
        <v>3</v>
      </c>
      <c r="D54">
        <v>8</v>
      </c>
      <c r="E54">
        <v>0</v>
      </c>
      <c r="F54">
        <v>0</v>
      </c>
      <c r="G54">
        <v>0</v>
      </c>
      <c r="H54" t="s">
        <v>4717</v>
      </c>
      <c r="I54" t="s">
        <v>789</v>
      </c>
      <c r="J54">
        <v>0.1</v>
      </c>
      <c r="K54">
        <v>0.1</v>
      </c>
      <c r="L54">
        <v>3.2000000000000001E-2</v>
      </c>
      <c r="M54">
        <v>5</v>
      </c>
    </row>
    <row r="55" spans="1:13">
      <c r="A55">
        <v>1303010</v>
      </c>
      <c r="B55" t="s">
        <v>4717</v>
      </c>
      <c r="C55">
        <v>3</v>
      </c>
      <c r="D55">
        <v>10</v>
      </c>
      <c r="E55">
        <v>0</v>
      </c>
      <c r="F55">
        <v>0</v>
      </c>
      <c r="G55">
        <v>0</v>
      </c>
      <c r="H55" t="s">
        <v>4717</v>
      </c>
      <c r="I55" t="s">
        <v>789</v>
      </c>
      <c r="J55">
        <v>0.1</v>
      </c>
      <c r="K55">
        <v>0.1</v>
      </c>
      <c r="L55">
        <v>3.2000000000000001E-2</v>
      </c>
      <c r="M55">
        <v>5</v>
      </c>
    </row>
    <row r="56" spans="1:13">
      <c r="A56">
        <v>1410002</v>
      </c>
      <c r="B56" t="s">
        <v>4718</v>
      </c>
      <c r="C56">
        <v>1</v>
      </c>
      <c r="D56">
        <v>2</v>
      </c>
      <c r="E56">
        <v>0</v>
      </c>
      <c r="F56">
        <v>0</v>
      </c>
      <c r="G56">
        <v>0</v>
      </c>
      <c r="H56" t="s">
        <v>4718</v>
      </c>
      <c r="I56" t="s">
        <v>789</v>
      </c>
      <c r="J56">
        <v>0.1</v>
      </c>
      <c r="K56">
        <v>0.1</v>
      </c>
      <c r="L56">
        <v>3.2000000000000001E-2</v>
      </c>
      <c r="M56">
        <v>5</v>
      </c>
    </row>
    <row r="57" spans="1:13">
      <c r="A57">
        <v>1410004</v>
      </c>
      <c r="B57" t="s">
        <v>4718</v>
      </c>
      <c r="C57">
        <v>1</v>
      </c>
      <c r="D57">
        <v>4</v>
      </c>
      <c r="E57">
        <v>0</v>
      </c>
      <c r="F57">
        <v>0</v>
      </c>
      <c r="G57">
        <v>0</v>
      </c>
      <c r="H57" t="s">
        <v>4718</v>
      </c>
      <c r="I57" t="s">
        <v>789</v>
      </c>
      <c r="J57">
        <v>0.1</v>
      </c>
      <c r="K57">
        <v>0.1</v>
      </c>
      <c r="L57">
        <v>3.2000000000000001E-2</v>
      </c>
      <c r="M57">
        <v>5</v>
      </c>
    </row>
    <row r="58" spans="1:13">
      <c r="A58">
        <v>1410006</v>
      </c>
      <c r="B58" t="s">
        <v>4718</v>
      </c>
      <c r="C58">
        <v>1</v>
      </c>
      <c r="D58">
        <v>6</v>
      </c>
      <c r="E58">
        <v>0</v>
      </c>
      <c r="F58">
        <v>0</v>
      </c>
      <c r="G58">
        <v>0</v>
      </c>
      <c r="H58" t="s">
        <v>4718</v>
      </c>
      <c r="I58" t="s">
        <v>789</v>
      </c>
      <c r="J58">
        <v>0.1</v>
      </c>
      <c r="K58">
        <v>0.1</v>
      </c>
      <c r="L58">
        <v>3.2000000000000001E-2</v>
      </c>
      <c r="M58">
        <v>5</v>
      </c>
    </row>
    <row r="59" spans="1:13">
      <c r="A59">
        <v>1410008</v>
      </c>
      <c r="B59" t="s">
        <v>4718</v>
      </c>
      <c r="C59">
        <v>1</v>
      </c>
      <c r="D59">
        <v>8</v>
      </c>
      <c r="E59">
        <v>0</v>
      </c>
      <c r="F59">
        <v>0</v>
      </c>
      <c r="G59">
        <v>0</v>
      </c>
      <c r="H59" t="s">
        <v>4718</v>
      </c>
      <c r="I59" t="s">
        <v>789</v>
      </c>
      <c r="J59">
        <v>0.1</v>
      </c>
      <c r="K59">
        <v>0.1</v>
      </c>
      <c r="L59">
        <v>3.2000000000000001E-2</v>
      </c>
      <c r="M59">
        <v>5</v>
      </c>
    </row>
    <row r="60" spans="1:13">
      <c r="A60">
        <v>1410010</v>
      </c>
      <c r="B60" t="s">
        <v>4718</v>
      </c>
      <c r="C60">
        <v>1</v>
      </c>
      <c r="D60">
        <v>10</v>
      </c>
      <c r="E60">
        <v>0</v>
      </c>
      <c r="F60">
        <v>0</v>
      </c>
      <c r="G60">
        <v>0</v>
      </c>
      <c r="H60" t="s">
        <v>4718</v>
      </c>
      <c r="I60" t="s">
        <v>789</v>
      </c>
      <c r="J60">
        <v>0.1</v>
      </c>
      <c r="K60">
        <v>0.1</v>
      </c>
      <c r="L60">
        <v>3.2000000000000001E-2</v>
      </c>
      <c r="M60">
        <v>5</v>
      </c>
    </row>
    <row r="61" spans="1:13">
      <c r="A61">
        <v>1410012</v>
      </c>
      <c r="B61" t="s">
        <v>4718</v>
      </c>
      <c r="C61">
        <v>1</v>
      </c>
      <c r="D61">
        <v>12</v>
      </c>
      <c r="E61">
        <v>0</v>
      </c>
      <c r="F61">
        <v>0</v>
      </c>
      <c r="G61">
        <v>0</v>
      </c>
      <c r="H61" t="s">
        <v>4718</v>
      </c>
      <c r="I61" t="s">
        <v>789</v>
      </c>
      <c r="J61">
        <v>0.1</v>
      </c>
      <c r="K61">
        <v>0.1</v>
      </c>
      <c r="L61">
        <v>3.2000000000000001E-2</v>
      </c>
      <c r="M61">
        <v>5</v>
      </c>
    </row>
    <row r="62" spans="1:13">
      <c r="A62">
        <v>1420001</v>
      </c>
      <c r="B62" t="s">
        <v>4718</v>
      </c>
      <c r="C62">
        <v>2</v>
      </c>
      <c r="D62">
        <v>1</v>
      </c>
      <c r="E62">
        <v>0</v>
      </c>
      <c r="F62">
        <v>0</v>
      </c>
      <c r="G62">
        <v>0</v>
      </c>
      <c r="H62" t="s">
        <v>4718</v>
      </c>
      <c r="I62" t="s">
        <v>789</v>
      </c>
      <c r="J62">
        <v>0.1</v>
      </c>
      <c r="K62">
        <v>0.1</v>
      </c>
      <c r="L62">
        <v>3.2000000000000001E-2</v>
      </c>
      <c r="M62">
        <v>5</v>
      </c>
    </row>
    <row r="63" spans="1:13">
      <c r="A63">
        <v>1420002</v>
      </c>
      <c r="B63" t="s">
        <v>4718</v>
      </c>
      <c r="C63">
        <v>2</v>
      </c>
      <c r="D63">
        <v>2</v>
      </c>
      <c r="E63">
        <v>0</v>
      </c>
      <c r="F63">
        <v>0</v>
      </c>
      <c r="G63">
        <v>0</v>
      </c>
      <c r="H63" t="s">
        <v>4718</v>
      </c>
      <c r="I63" t="s">
        <v>789</v>
      </c>
      <c r="J63">
        <v>0.1</v>
      </c>
      <c r="K63">
        <v>0.1</v>
      </c>
      <c r="L63">
        <v>3.2000000000000001E-2</v>
      </c>
      <c r="M63">
        <v>5</v>
      </c>
    </row>
    <row r="64" spans="1:13">
      <c r="A64">
        <v>1420003</v>
      </c>
      <c r="B64" t="s">
        <v>4718</v>
      </c>
      <c r="C64">
        <v>2</v>
      </c>
      <c r="D64">
        <v>3</v>
      </c>
      <c r="E64">
        <v>0</v>
      </c>
      <c r="F64">
        <v>0</v>
      </c>
      <c r="G64">
        <v>0</v>
      </c>
      <c r="H64" t="s">
        <v>4718</v>
      </c>
      <c r="I64" t="s">
        <v>789</v>
      </c>
      <c r="J64">
        <v>0.1</v>
      </c>
      <c r="K64">
        <v>0.1</v>
      </c>
      <c r="L64">
        <v>3.2000000000000001E-2</v>
      </c>
      <c r="M64">
        <v>5</v>
      </c>
    </row>
    <row r="65" spans="1:13">
      <c r="A65">
        <v>1420005</v>
      </c>
      <c r="B65" t="s">
        <v>4718</v>
      </c>
      <c r="C65">
        <v>2</v>
      </c>
      <c r="D65">
        <v>5</v>
      </c>
      <c r="E65">
        <v>0</v>
      </c>
      <c r="F65">
        <v>0</v>
      </c>
      <c r="G65">
        <v>0</v>
      </c>
      <c r="H65" t="s">
        <v>4718</v>
      </c>
      <c r="I65" t="s">
        <v>789</v>
      </c>
      <c r="J65">
        <v>0.1</v>
      </c>
      <c r="K65">
        <v>0.1</v>
      </c>
      <c r="L65">
        <v>3.2000000000000001E-2</v>
      </c>
      <c r="M65">
        <v>5</v>
      </c>
    </row>
    <row r="66" spans="1:13">
      <c r="A66">
        <v>1420007</v>
      </c>
      <c r="B66" t="s">
        <v>4718</v>
      </c>
      <c r="C66">
        <v>2</v>
      </c>
      <c r="D66">
        <v>7</v>
      </c>
      <c r="E66">
        <v>0</v>
      </c>
      <c r="F66">
        <v>0</v>
      </c>
      <c r="G66">
        <v>0</v>
      </c>
      <c r="H66" t="s">
        <v>4718</v>
      </c>
      <c r="I66" t="s">
        <v>789</v>
      </c>
      <c r="J66">
        <v>0.1</v>
      </c>
      <c r="K66">
        <v>0.1</v>
      </c>
      <c r="L66">
        <v>3.2000000000000001E-2</v>
      </c>
      <c r="M66">
        <v>5</v>
      </c>
    </row>
    <row r="67" spans="1:13">
      <c r="A67">
        <v>1420008</v>
      </c>
      <c r="B67" t="s">
        <v>4718</v>
      </c>
      <c r="C67">
        <v>2</v>
      </c>
      <c r="D67">
        <v>8</v>
      </c>
      <c r="E67">
        <v>0</v>
      </c>
      <c r="F67">
        <v>0</v>
      </c>
      <c r="G67">
        <v>0</v>
      </c>
      <c r="H67" t="s">
        <v>4718</v>
      </c>
      <c r="I67" t="s">
        <v>789</v>
      </c>
      <c r="J67">
        <v>0.1</v>
      </c>
      <c r="K67">
        <v>0.1</v>
      </c>
      <c r="L67">
        <v>3.2000000000000001E-2</v>
      </c>
      <c r="M67">
        <v>5</v>
      </c>
    </row>
    <row r="68" spans="1:13">
      <c r="A68">
        <v>1420009</v>
      </c>
      <c r="B68" t="s">
        <v>4718</v>
      </c>
      <c r="C68">
        <v>2</v>
      </c>
      <c r="D68">
        <v>9</v>
      </c>
      <c r="E68">
        <v>0</v>
      </c>
      <c r="F68">
        <v>0</v>
      </c>
      <c r="G68">
        <v>0</v>
      </c>
      <c r="H68" t="s">
        <v>4718</v>
      </c>
      <c r="I68" t="s">
        <v>789</v>
      </c>
      <c r="J68">
        <v>0.1</v>
      </c>
      <c r="K68">
        <v>0.1</v>
      </c>
      <c r="L68">
        <v>3.2000000000000001E-2</v>
      </c>
      <c r="M68">
        <v>5</v>
      </c>
    </row>
    <row r="69" spans="1:13">
      <c r="A69">
        <v>1420011</v>
      </c>
      <c r="B69" t="s">
        <v>4718</v>
      </c>
      <c r="C69">
        <v>2</v>
      </c>
      <c r="D69">
        <v>11</v>
      </c>
      <c r="E69">
        <v>0</v>
      </c>
      <c r="F69">
        <v>0</v>
      </c>
      <c r="G69">
        <v>0</v>
      </c>
      <c r="H69" t="s">
        <v>4718</v>
      </c>
      <c r="I69" t="s">
        <v>789</v>
      </c>
      <c r="J69">
        <v>0.1</v>
      </c>
      <c r="K69">
        <v>0.1</v>
      </c>
      <c r="L69">
        <v>3.2000000000000001E-2</v>
      </c>
      <c r="M69">
        <v>5</v>
      </c>
    </row>
    <row r="70" spans="1:13">
      <c r="A70">
        <v>1420012</v>
      </c>
      <c r="B70" t="s">
        <v>4718</v>
      </c>
      <c r="C70">
        <v>2</v>
      </c>
      <c r="D70">
        <v>12</v>
      </c>
      <c r="E70">
        <v>0</v>
      </c>
      <c r="F70">
        <v>0</v>
      </c>
      <c r="G70">
        <v>0</v>
      </c>
      <c r="H70" t="s">
        <v>4718</v>
      </c>
      <c r="I70" t="s">
        <v>789</v>
      </c>
      <c r="J70">
        <v>0.1</v>
      </c>
      <c r="K70">
        <v>0.1</v>
      </c>
      <c r="L70">
        <v>3.2000000000000001E-2</v>
      </c>
      <c r="M70">
        <v>5</v>
      </c>
    </row>
    <row r="71" spans="1:13">
      <c r="A71">
        <v>1430002</v>
      </c>
      <c r="B71" t="s">
        <v>4718</v>
      </c>
      <c r="C71">
        <v>3</v>
      </c>
      <c r="D71">
        <v>2</v>
      </c>
      <c r="E71">
        <v>0</v>
      </c>
      <c r="F71">
        <v>0</v>
      </c>
      <c r="G71">
        <v>0</v>
      </c>
      <c r="H71" t="s">
        <v>4718</v>
      </c>
      <c r="I71" t="s">
        <v>789</v>
      </c>
      <c r="J71">
        <v>0.1</v>
      </c>
      <c r="K71">
        <v>0.1</v>
      </c>
      <c r="L71">
        <v>3.2000000000000001E-2</v>
      </c>
      <c r="M71">
        <v>5</v>
      </c>
    </row>
    <row r="72" spans="1:13">
      <c r="A72">
        <v>1430004</v>
      </c>
      <c r="B72" t="s">
        <v>4718</v>
      </c>
      <c r="C72">
        <v>3</v>
      </c>
      <c r="D72">
        <v>4</v>
      </c>
      <c r="E72">
        <v>0</v>
      </c>
      <c r="F72">
        <v>0</v>
      </c>
      <c r="G72">
        <v>0</v>
      </c>
      <c r="H72" t="s">
        <v>4718</v>
      </c>
      <c r="I72" t="s">
        <v>789</v>
      </c>
      <c r="J72">
        <v>0.1</v>
      </c>
      <c r="K72">
        <v>0.1</v>
      </c>
      <c r="L72">
        <v>3.2000000000000001E-2</v>
      </c>
      <c r="M72">
        <v>5</v>
      </c>
    </row>
    <row r="73" spans="1:13">
      <c r="A73">
        <v>1430006</v>
      </c>
      <c r="B73" t="s">
        <v>4718</v>
      </c>
      <c r="C73">
        <v>3</v>
      </c>
      <c r="D73">
        <v>6</v>
      </c>
      <c r="E73">
        <v>0</v>
      </c>
      <c r="F73">
        <v>0</v>
      </c>
      <c r="G73">
        <v>0</v>
      </c>
      <c r="H73" t="s">
        <v>4718</v>
      </c>
      <c r="I73" t="s">
        <v>789</v>
      </c>
      <c r="J73">
        <v>0.1</v>
      </c>
      <c r="K73">
        <v>0.1</v>
      </c>
      <c r="L73">
        <v>3.2000000000000001E-2</v>
      </c>
      <c r="M73">
        <v>5</v>
      </c>
    </row>
    <row r="74" spans="1:13">
      <c r="A74">
        <v>1430009</v>
      </c>
      <c r="B74" t="s">
        <v>4718</v>
      </c>
      <c r="C74">
        <v>3</v>
      </c>
      <c r="D74">
        <v>9</v>
      </c>
      <c r="E74">
        <v>0</v>
      </c>
      <c r="F74">
        <v>0</v>
      </c>
      <c r="G74">
        <v>0</v>
      </c>
      <c r="H74" t="s">
        <v>4718</v>
      </c>
      <c r="I74" t="s">
        <v>789</v>
      </c>
      <c r="J74">
        <v>0.1</v>
      </c>
      <c r="K74">
        <v>0.1</v>
      </c>
      <c r="L74">
        <v>3.2000000000000001E-2</v>
      </c>
      <c r="M74">
        <v>5</v>
      </c>
    </row>
    <row r="75" spans="1:13">
      <c r="A75">
        <v>1430012</v>
      </c>
      <c r="B75" t="s">
        <v>4718</v>
      </c>
      <c r="C75">
        <v>3</v>
      </c>
      <c r="D75">
        <v>12</v>
      </c>
      <c r="E75">
        <v>0</v>
      </c>
      <c r="F75">
        <v>0</v>
      </c>
      <c r="G75">
        <v>0</v>
      </c>
      <c r="H75" t="s">
        <v>4718</v>
      </c>
      <c r="I75" t="s">
        <v>789</v>
      </c>
      <c r="J75">
        <v>0.1</v>
      </c>
      <c r="K75">
        <v>0.1</v>
      </c>
      <c r="L75">
        <v>3.2000000000000001E-2</v>
      </c>
      <c r="M75">
        <v>5</v>
      </c>
    </row>
    <row r="76" spans="1:13">
      <c r="A76">
        <v>1510002</v>
      </c>
      <c r="B76" t="s">
        <v>4719</v>
      </c>
      <c r="C76">
        <v>1</v>
      </c>
      <c r="D76">
        <v>2</v>
      </c>
      <c r="E76">
        <v>0</v>
      </c>
      <c r="F76">
        <v>0</v>
      </c>
      <c r="G76">
        <v>0</v>
      </c>
      <c r="H76" t="s">
        <v>4719</v>
      </c>
      <c r="I76" t="s">
        <v>789</v>
      </c>
      <c r="J76">
        <v>0.1</v>
      </c>
      <c r="K76">
        <v>0.1</v>
      </c>
      <c r="L76">
        <v>3.2000000000000001E-2</v>
      </c>
      <c r="M76">
        <v>5</v>
      </c>
    </row>
    <row r="77" spans="1:13">
      <c r="A77">
        <v>1510004</v>
      </c>
      <c r="B77" t="s">
        <v>4719</v>
      </c>
      <c r="C77">
        <v>1</v>
      </c>
      <c r="D77">
        <v>4</v>
      </c>
      <c r="E77">
        <v>0</v>
      </c>
      <c r="F77">
        <v>0</v>
      </c>
      <c r="G77">
        <v>0</v>
      </c>
      <c r="H77" t="s">
        <v>4719</v>
      </c>
      <c r="I77" t="s">
        <v>789</v>
      </c>
      <c r="J77">
        <v>0.1</v>
      </c>
      <c r="K77">
        <v>0.1</v>
      </c>
      <c r="L77">
        <v>3.2000000000000001E-2</v>
      </c>
      <c r="M77">
        <v>5</v>
      </c>
    </row>
    <row r="78" spans="1:13">
      <c r="A78">
        <v>1510006</v>
      </c>
      <c r="B78" t="s">
        <v>4719</v>
      </c>
      <c r="C78">
        <v>1</v>
      </c>
      <c r="D78">
        <v>6</v>
      </c>
      <c r="E78">
        <v>0</v>
      </c>
      <c r="F78">
        <v>0</v>
      </c>
      <c r="G78">
        <v>0</v>
      </c>
      <c r="H78" t="s">
        <v>4719</v>
      </c>
      <c r="I78" t="s">
        <v>789</v>
      </c>
      <c r="J78">
        <v>0.1</v>
      </c>
      <c r="K78">
        <v>0.1</v>
      </c>
      <c r="L78">
        <v>3.2000000000000001E-2</v>
      </c>
      <c r="M78">
        <v>5</v>
      </c>
    </row>
    <row r="79" spans="1:13">
      <c r="A79">
        <v>1510008</v>
      </c>
      <c r="B79" t="s">
        <v>4719</v>
      </c>
      <c r="C79">
        <v>1</v>
      </c>
      <c r="D79">
        <v>8</v>
      </c>
      <c r="E79">
        <v>0</v>
      </c>
      <c r="F79">
        <v>0</v>
      </c>
      <c r="G79">
        <v>0</v>
      </c>
      <c r="H79" t="s">
        <v>4719</v>
      </c>
      <c r="I79" t="s">
        <v>789</v>
      </c>
      <c r="J79">
        <v>0.1</v>
      </c>
      <c r="K79">
        <v>0.1</v>
      </c>
      <c r="L79">
        <v>3.2000000000000001E-2</v>
      </c>
      <c r="M79">
        <v>5</v>
      </c>
    </row>
    <row r="80" spans="1:13">
      <c r="A80">
        <v>1510010</v>
      </c>
      <c r="B80" t="s">
        <v>4719</v>
      </c>
      <c r="C80">
        <v>1</v>
      </c>
      <c r="D80">
        <v>10</v>
      </c>
      <c r="E80">
        <v>0</v>
      </c>
      <c r="F80">
        <v>0</v>
      </c>
      <c r="G80">
        <v>0</v>
      </c>
      <c r="H80" t="s">
        <v>4719</v>
      </c>
      <c r="I80" t="s">
        <v>789</v>
      </c>
      <c r="J80">
        <v>0.1</v>
      </c>
      <c r="K80">
        <v>0.1</v>
      </c>
      <c r="L80">
        <v>3.2000000000000001E-2</v>
      </c>
      <c r="M80">
        <v>5</v>
      </c>
    </row>
    <row r="81" spans="1:13">
      <c r="A81">
        <v>1520001</v>
      </c>
      <c r="B81" t="s">
        <v>4719</v>
      </c>
      <c r="C81">
        <v>2</v>
      </c>
      <c r="D81">
        <v>1</v>
      </c>
      <c r="E81">
        <v>0</v>
      </c>
      <c r="F81">
        <v>0</v>
      </c>
      <c r="G81">
        <v>0</v>
      </c>
      <c r="H81" t="s">
        <v>4719</v>
      </c>
      <c r="I81" t="s">
        <v>789</v>
      </c>
      <c r="J81">
        <v>0.1</v>
      </c>
      <c r="K81">
        <v>0.1</v>
      </c>
      <c r="L81">
        <v>3.2000000000000001E-2</v>
      </c>
      <c r="M81">
        <v>5</v>
      </c>
    </row>
    <row r="82" spans="1:13">
      <c r="A82">
        <v>1520002</v>
      </c>
      <c r="B82" t="s">
        <v>4719</v>
      </c>
      <c r="C82">
        <v>2</v>
      </c>
      <c r="D82">
        <v>2</v>
      </c>
      <c r="E82">
        <v>0</v>
      </c>
      <c r="F82">
        <v>0</v>
      </c>
      <c r="G82">
        <v>0</v>
      </c>
      <c r="H82" t="s">
        <v>4719</v>
      </c>
      <c r="I82" t="s">
        <v>789</v>
      </c>
      <c r="J82">
        <v>0.1</v>
      </c>
      <c r="K82">
        <v>0.1</v>
      </c>
      <c r="L82">
        <v>3.2000000000000001E-2</v>
      </c>
      <c r="M82">
        <v>5</v>
      </c>
    </row>
    <row r="83" spans="1:13">
      <c r="A83">
        <v>1520003</v>
      </c>
      <c r="B83" t="s">
        <v>4719</v>
      </c>
      <c r="C83">
        <v>2</v>
      </c>
      <c r="D83">
        <v>3</v>
      </c>
      <c r="E83">
        <v>0</v>
      </c>
      <c r="F83">
        <v>0</v>
      </c>
      <c r="G83">
        <v>0</v>
      </c>
      <c r="H83" t="s">
        <v>4719</v>
      </c>
      <c r="I83" t="s">
        <v>789</v>
      </c>
      <c r="J83">
        <v>0.1</v>
      </c>
      <c r="K83">
        <v>0.1</v>
      </c>
      <c r="L83">
        <v>3.2000000000000001E-2</v>
      </c>
      <c r="M83">
        <v>5</v>
      </c>
    </row>
    <row r="84" spans="1:13">
      <c r="A84">
        <v>1520004</v>
      </c>
      <c r="B84" t="s">
        <v>4719</v>
      </c>
      <c r="C84">
        <v>2</v>
      </c>
      <c r="D84">
        <v>4</v>
      </c>
      <c r="E84">
        <v>0</v>
      </c>
      <c r="F84">
        <v>0</v>
      </c>
      <c r="G84">
        <v>0</v>
      </c>
      <c r="H84" t="s">
        <v>4719</v>
      </c>
      <c r="I84" t="s">
        <v>789</v>
      </c>
      <c r="J84">
        <v>0.1</v>
      </c>
      <c r="K84">
        <v>0.1</v>
      </c>
      <c r="L84">
        <v>3.2000000000000001E-2</v>
      </c>
      <c r="M84">
        <v>5</v>
      </c>
    </row>
    <row r="85" spans="1:13">
      <c r="A85">
        <v>1520005</v>
      </c>
      <c r="B85" t="s">
        <v>4719</v>
      </c>
      <c r="C85">
        <v>2</v>
      </c>
      <c r="D85">
        <v>5</v>
      </c>
      <c r="E85">
        <v>0</v>
      </c>
      <c r="F85">
        <v>0</v>
      </c>
      <c r="G85">
        <v>0</v>
      </c>
      <c r="H85" t="s">
        <v>4719</v>
      </c>
      <c r="I85" t="s">
        <v>789</v>
      </c>
      <c r="J85">
        <v>0.1</v>
      </c>
      <c r="K85">
        <v>0.1</v>
      </c>
      <c r="L85">
        <v>3.2000000000000001E-2</v>
      </c>
      <c r="M85">
        <v>5</v>
      </c>
    </row>
    <row r="86" spans="1:13">
      <c r="A86">
        <v>1520007</v>
      </c>
      <c r="B86" t="s">
        <v>4719</v>
      </c>
      <c r="C86">
        <v>2</v>
      </c>
      <c r="D86">
        <v>7</v>
      </c>
      <c r="E86">
        <v>0</v>
      </c>
      <c r="F86">
        <v>0</v>
      </c>
      <c r="G86">
        <v>0</v>
      </c>
      <c r="H86" t="s">
        <v>4719</v>
      </c>
      <c r="I86" t="s">
        <v>789</v>
      </c>
      <c r="J86">
        <v>0.1</v>
      </c>
      <c r="K86">
        <v>0.1</v>
      </c>
      <c r="L86">
        <v>3.2000000000000001E-2</v>
      </c>
      <c r="M86">
        <v>5</v>
      </c>
    </row>
    <row r="87" spans="1:13">
      <c r="A87">
        <v>1520008</v>
      </c>
      <c r="B87" t="s">
        <v>4719</v>
      </c>
      <c r="C87">
        <v>2</v>
      </c>
      <c r="D87">
        <v>8</v>
      </c>
      <c r="E87">
        <v>0</v>
      </c>
      <c r="F87">
        <v>0</v>
      </c>
      <c r="G87">
        <v>0</v>
      </c>
      <c r="H87" t="s">
        <v>4719</v>
      </c>
      <c r="I87" t="s">
        <v>789</v>
      </c>
      <c r="J87">
        <v>0.1</v>
      </c>
      <c r="K87">
        <v>0.1</v>
      </c>
      <c r="L87">
        <v>3.2000000000000001E-2</v>
      </c>
      <c r="M87">
        <v>5</v>
      </c>
    </row>
    <row r="88" spans="1:13">
      <c r="A88">
        <v>1520010</v>
      </c>
      <c r="B88" t="s">
        <v>4719</v>
      </c>
      <c r="C88">
        <v>2</v>
      </c>
      <c r="D88">
        <v>10</v>
      </c>
      <c r="E88">
        <v>0</v>
      </c>
      <c r="F88">
        <v>0</v>
      </c>
      <c r="G88">
        <v>0</v>
      </c>
      <c r="H88" t="s">
        <v>4719</v>
      </c>
      <c r="I88" t="s">
        <v>789</v>
      </c>
      <c r="J88">
        <v>0.1</v>
      </c>
      <c r="K88">
        <v>0.1</v>
      </c>
      <c r="L88">
        <v>3.2000000000000001E-2</v>
      </c>
      <c r="M88">
        <v>5</v>
      </c>
    </row>
    <row r="89" spans="1:13">
      <c r="A89">
        <v>1520011</v>
      </c>
      <c r="B89" t="s">
        <v>4719</v>
      </c>
      <c r="C89">
        <v>2</v>
      </c>
      <c r="D89">
        <v>11</v>
      </c>
      <c r="E89">
        <v>0</v>
      </c>
      <c r="F89">
        <v>0</v>
      </c>
      <c r="G89">
        <v>0</v>
      </c>
      <c r="H89" t="s">
        <v>4719</v>
      </c>
      <c r="I89" t="s">
        <v>789</v>
      </c>
      <c r="J89">
        <v>0.1</v>
      </c>
      <c r="K89">
        <v>0.1</v>
      </c>
      <c r="L89">
        <v>3.2000000000000001E-2</v>
      </c>
      <c r="M89">
        <v>5</v>
      </c>
    </row>
    <row r="90" spans="1:13">
      <c r="A90">
        <v>1520012</v>
      </c>
      <c r="B90" t="s">
        <v>4719</v>
      </c>
      <c r="C90">
        <v>2</v>
      </c>
      <c r="D90">
        <v>12</v>
      </c>
      <c r="E90">
        <v>0</v>
      </c>
      <c r="F90">
        <v>0</v>
      </c>
      <c r="G90">
        <v>0</v>
      </c>
      <c r="H90" t="s">
        <v>4719</v>
      </c>
      <c r="I90" t="s">
        <v>789</v>
      </c>
      <c r="J90">
        <v>0.1</v>
      </c>
      <c r="K90">
        <v>0.1</v>
      </c>
      <c r="L90">
        <v>3.2000000000000001E-2</v>
      </c>
      <c r="M90">
        <v>5</v>
      </c>
    </row>
    <row r="91" spans="1:13">
      <c r="A91">
        <v>1530002</v>
      </c>
      <c r="B91" t="s">
        <v>4719</v>
      </c>
      <c r="C91">
        <v>3</v>
      </c>
      <c r="D91">
        <v>2</v>
      </c>
      <c r="E91">
        <v>0</v>
      </c>
      <c r="F91">
        <v>0</v>
      </c>
      <c r="G91">
        <v>0</v>
      </c>
      <c r="H91" t="s">
        <v>4719</v>
      </c>
      <c r="I91" t="s">
        <v>789</v>
      </c>
      <c r="J91">
        <v>0.1</v>
      </c>
      <c r="K91">
        <v>0.1</v>
      </c>
      <c r="L91">
        <v>3.2000000000000001E-2</v>
      </c>
      <c r="M91">
        <v>5</v>
      </c>
    </row>
    <row r="92" spans="1:13">
      <c r="A92">
        <v>1530005</v>
      </c>
      <c r="B92" t="s">
        <v>4719</v>
      </c>
      <c r="C92">
        <v>3</v>
      </c>
      <c r="D92">
        <v>5</v>
      </c>
      <c r="E92">
        <v>0</v>
      </c>
      <c r="F92">
        <v>0</v>
      </c>
      <c r="G92">
        <v>0</v>
      </c>
      <c r="H92" t="s">
        <v>4719</v>
      </c>
      <c r="I92" t="s">
        <v>789</v>
      </c>
      <c r="J92">
        <v>0.1</v>
      </c>
      <c r="K92">
        <v>0.1</v>
      </c>
      <c r="L92">
        <v>3.2000000000000001E-2</v>
      </c>
      <c r="M92">
        <v>5</v>
      </c>
    </row>
    <row r="93" spans="1:13">
      <c r="A93">
        <v>1530006</v>
      </c>
      <c r="B93" t="s">
        <v>4719</v>
      </c>
      <c r="C93">
        <v>3</v>
      </c>
      <c r="D93">
        <v>6</v>
      </c>
      <c r="E93">
        <v>0</v>
      </c>
      <c r="F93">
        <v>0</v>
      </c>
      <c r="G93">
        <v>0</v>
      </c>
      <c r="H93" t="s">
        <v>4719</v>
      </c>
      <c r="I93" t="s">
        <v>789</v>
      </c>
      <c r="J93">
        <v>0.1</v>
      </c>
      <c r="K93">
        <v>0.1</v>
      </c>
      <c r="L93">
        <v>3.2000000000000001E-2</v>
      </c>
      <c r="M93">
        <v>5</v>
      </c>
    </row>
    <row r="94" spans="1:13">
      <c r="A94">
        <v>1530008</v>
      </c>
      <c r="B94" t="s">
        <v>4719</v>
      </c>
      <c r="C94">
        <v>3</v>
      </c>
      <c r="D94">
        <v>8</v>
      </c>
      <c r="E94">
        <v>0</v>
      </c>
      <c r="F94">
        <v>0</v>
      </c>
      <c r="G94">
        <v>0</v>
      </c>
      <c r="H94" t="s">
        <v>4719</v>
      </c>
      <c r="I94" t="s">
        <v>789</v>
      </c>
      <c r="J94">
        <v>0.1</v>
      </c>
      <c r="K94">
        <v>0.1</v>
      </c>
      <c r="L94">
        <v>3.2000000000000001E-2</v>
      </c>
      <c r="M94">
        <v>5</v>
      </c>
    </row>
    <row r="95" spans="1:13">
      <c r="A95">
        <v>1530011</v>
      </c>
      <c r="B95" t="s">
        <v>4719</v>
      </c>
      <c r="C95">
        <v>3</v>
      </c>
      <c r="D95">
        <v>11</v>
      </c>
      <c r="E95">
        <v>0</v>
      </c>
      <c r="F95">
        <v>0</v>
      </c>
      <c r="G95">
        <v>0</v>
      </c>
      <c r="H95" t="s">
        <v>4719</v>
      </c>
      <c r="I95" t="s">
        <v>789</v>
      </c>
      <c r="J95">
        <v>0.1</v>
      </c>
      <c r="K95">
        <v>0.1</v>
      </c>
      <c r="L95">
        <v>3.2000000000000001E-2</v>
      </c>
      <c r="M95">
        <v>5</v>
      </c>
    </row>
    <row r="96" spans="1:13">
      <c r="A96">
        <v>1610002</v>
      </c>
      <c r="B96" t="s">
        <v>4720</v>
      </c>
      <c r="C96">
        <v>1</v>
      </c>
      <c r="D96">
        <v>2</v>
      </c>
      <c r="E96">
        <v>0</v>
      </c>
      <c r="F96">
        <v>0</v>
      </c>
      <c r="G96">
        <v>0</v>
      </c>
      <c r="H96" t="s">
        <v>4720</v>
      </c>
      <c r="I96" t="s">
        <v>789</v>
      </c>
      <c r="J96">
        <v>0.1</v>
      </c>
      <c r="K96">
        <v>0.1</v>
      </c>
      <c r="L96">
        <v>3.2000000000000001E-2</v>
      </c>
      <c r="M96">
        <v>5</v>
      </c>
    </row>
    <row r="97" spans="1:13">
      <c r="A97">
        <v>1610004</v>
      </c>
      <c r="B97" t="s">
        <v>4720</v>
      </c>
      <c r="C97">
        <v>1</v>
      </c>
      <c r="D97">
        <v>4</v>
      </c>
      <c r="E97">
        <v>0</v>
      </c>
      <c r="F97">
        <v>0</v>
      </c>
      <c r="G97">
        <v>0</v>
      </c>
      <c r="H97" t="s">
        <v>4720</v>
      </c>
      <c r="I97" t="s">
        <v>789</v>
      </c>
      <c r="J97">
        <v>0.1</v>
      </c>
      <c r="K97">
        <v>0.1</v>
      </c>
      <c r="L97">
        <v>3.2000000000000001E-2</v>
      </c>
      <c r="M97">
        <v>5</v>
      </c>
    </row>
    <row r="98" spans="1:13">
      <c r="A98">
        <v>1610006</v>
      </c>
      <c r="B98" t="s">
        <v>4720</v>
      </c>
      <c r="C98">
        <v>1</v>
      </c>
      <c r="D98">
        <v>6</v>
      </c>
      <c r="E98">
        <v>0</v>
      </c>
      <c r="F98">
        <v>0</v>
      </c>
      <c r="G98">
        <v>0</v>
      </c>
      <c r="H98" t="s">
        <v>4720</v>
      </c>
      <c r="I98" t="s">
        <v>789</v>
      </c>
      <c r="J98">
        <v>0.1</v>
      </c>
      <c r="K98">
        <v>0.1</v>
      </c>
      <c r="L98">
        <v>3.2000000000000001E-2</v>
      </c>
      <c r="M98">
        <v>5</v>
      </c>
    </row>
    <row r="99" spans="1:13">
      <c r="A99">
        <v>1610008</v>
      </c>
      <c r="B99" t="s">
        <v>4720</v>
      </c>
      <c r="C99">
        <v>1</v>
      </c>
      <c r="D99">
        <v>8</v>
      </c>
      <c r="E99">
        <v>0</v>
      </c>
      <c r="F99">
        <v>0</v>
      </c>
      <c r="G99">
        <v>0</v>
      </c>
      <c r="H99" t="s">
        <v>4720</v>
      </c>
      <c r="I99" t="s">
        <v>789</v>
      </c>
      <c r="J99">
        <v>0.1</v>
      </c>
      <c r="K99">
        <v>0.1</v>
      </c>
      <c r="L99">
        <v>3.2000000000000001E-2</v>
      </c>
      <c r="M99">
        <v>5</v>
      </c>
    </row>
    <row r="100" spans="1:13">
      <c r="A100">
        <v>1610010</v>
      </c>
      <c r="B100" t="s">
        <v>4720</v>
      </c>
      <c r="C100">
        <v>1</v>
      </c>
      <c r="D100">
        <v>10</v>
      </c>
      <c r="E100">
        <v>0</v>
      </c>
      <c r="F100">
        <v>0</v>
      </c>
      <c r="G100">
        <v>0</v>
      </c>
      <c r="H100" t="s">
        <v>4720</v>
      </c>
      <c r="I100" t="s">
        <v>789</v>
      </c>
      <c r="J100">
        <v>0.1</v>
      </c>
      <c r="K100">
        <v>0.1</v>
      </c>
      <c r="L100">
        <v>3.2000000000000001E-2</v>
      </c>
      <c r="M100">
        <v>5</v>
      </c>
    </row>
    <row r="101" spans="1:13">
      <c r="A101">
        <v>1620001</v>
      </c>
      <c r="B101" t="s">
        <v>4720</v>
      </c>
      <c r="C101">
        <v>2</v>
      </c>
      <c r="D101">
        <v>1</v>
      </c>
      <c r="E101">
        <v>0</v>
      </c>
      <c r="F101">
        <v>0</v>
      </c>
      <c r="G101">
        <v>0</v>
      </c>
      <c r="H101" t="s">
        <v>4720</v>
      </c>
      <c r="I101" t="s">
        <v>789</v>
      </c>
      <c r="J101">
        <v>0.1</v>
      </c>
      <c r="K101">
        <v>0.1</v>
      </c>
      <c r="L101">
        <v>3.2000000000000001E-2</v>
      </c>
      <c r="M101">
        <v>5</v>
      </c>
    </row>
    <row r="102" spans="1:13">
      <c r="A102">
        <v>1620002</v>
      </c>
      <c r="B102" t="s">
        <v>4720</v>
      </c>
      <c r="C102">
        <v>2</v>
      </c>
      <c r="D102">
        <v>2</v>
      </c>
      <c r="E102">
        <v>0</v>
      </c>
      <c r="F102">
        <v>0</v>
      </c>
      <c r="G102">
        <v>0</v>
      </c>
      <c r="H102" t="s">
        <v>4720</v>
      </c>
      <c r="I102" t="s">
        <v>789</v>
      </c>
      <c r="J102">
        <v>0.1</v>
      </c>
      <c r="K102">
        <v>0.1</v>
      </c>
      <c r="L102">
        <v>3.2000000000000001E-2</v>
      </c>
      <c r="M102">
        <v>5</v>
      </c>
    </row>
    <row r="103" spans="1:13">
      <c r="A103">
        <v>1620003</v>
      </c>
      <c r="B103" t="s">
        <v>4720</v>
      </c>
      <c r="C103">
        <v>2</v>
      </c>
      <c r="D103">
        <v>3</v>
      </c>
      <c r="E103">
        <v>0</v>
      </c>
      <c r="F103">
        <v>0</v>
      </c>
      <c r="G103">
        <v>0</v>
      </c>
      <c r="H103" t="s">
        <v>4720</v>
      </c>
      <c r="I103" t="s">
        <v>789</v>
      </c>
      <c r="J103">
        <v>0.1</v>
      </c>
      <c r="K103">
        <v>0.1</v>
      </c>
      <c r="L103">
        <v>3.2000000000000001E-2</v>
      </c>
      <c r="M103">
        <v>5</v>
      </c>
    </row>
    <row r="104" spans="1:13">
      <c r="A104">
        <v>1620004</v>
      </c>
      <c r="B104" t="s">
        <v>4720</v>
      </c>
      <c r="C104">
        <v>2</v>
      </c>
      <c r="D104">
        <v>4</v>
      </c>
      <c r="E104">
        <v>0</v>
      </c>
      <c r="F104">
        <v>0</v>
      </c>
      <c r="G104">
        <v>0</v>
      </c>
      <c r="H104" t="s">
        <v>4720</v>
      </c>
      <c r="I104" t="s">
        <v>789</v>
      </c>
      <c r="J104">
        <v>0.1</v>
      </c>
      <c r="K104">
        <v>0.1</v>
      </c>
      <c r="L104">
        <v>3.2000000000000001E-2</v>
      </c>
      <c r="M104">
        <v>5</v>
      </c>
    </row>
    <row r="105" spans="1:13">
      <c r="A105">
        <v>1620005</v>
      </c>
      <c r="B105" t="s">
        <v>4720</v>
      </c>
      <c r="C105">
        <v>2</v>
      </c>
      <c r="D105">
        <v>5</v>
      </c>
      <c r="E105">
        <v>0</v>
      </c>
      <c r="F105">
        <v>0</v>
      </c>
      <c r="G105">
        <v>0</v>
      </c>
      <c r="H105" t="s">
        <v>4720</v>
      </c>
      <c r="I105" t="s">
        <v>789</v>
      </c>
      <c r="J105">
        <v>0.1</v>
      </c>
      <c r="K105">
        <v>0.1</v>
      </c>
      <c r="L105">
        <v>3.2000000000000001E-2</v>
      </c>
      <c r="M105">
        <v>5</v>
      </c>
    </row>
    <row r="106" spans="1:13">
      <c r="A106">
        <v>1620007</v>
      </c>
      <c r="B106" t="s">
        <v>4720</v>
      </c>
      <c r="C106">
        <v>2</v>
      </c>
      <c r="D106">
        <v>7</v>
      </c>
      <c r="E106">
        <v>0</v>
      </c>
      <c r="F106">
        <v>0</v>
      </c>
      <c r="G106">
        <v>0</v>
      </c>
      <c r="H106" t="s">
        <v>4720</v>
      </c>
      <c r="I106" t="s">
        <v>789</v>
      </c>
      <c r="J106">
        <v>0.1</v>
      </c>
      <c r="K106">
        <v>0.1</v>
      </c>
      <c r="L106">
        <v>3.2000000000000001E-2</v>
      </c>
      <c r="M106">
        <v>5</v>
      </c>
    </row>
    <row r="107" spans="1:13">
      <c r="A107">
        <v>1620009</v>
      </c>
      <c r="B107" t="s">
        <v>4720</v>
      </c>
      <c r="C107">
        <v>2</v>
      </c>
      <c r="D107">
        <v>9</v>
      </c>
      <c r="E107">
        <v>0</v>
      </c>
      <c r="F107">
        <v>0</v>
      </c>
      <c r="G107">
        <v>0</v>
      </c>
      <c r="H107" t="s">
        <v>4720</v>
      </c>
      <c r="I107" t="s">
        <v>789</v>
      </c>
      <c r="J107">
        <v>0.1</v>
      </c>
      <c r="K107">
        <v>0.1</v>
      </c>
      <c r="L107">
        <v>3.2000000000000001E-2</v>
      </c>
      <c r="M107">
        <v>5</v>
      </c>
    </row>
    <row r="108" spans="1:13">
      <c r="A108">
        <v>1620010</v>
      </c>
      <c r="B108" t="s">
        <v>4720</v>
      </c>
      <c r="C108">
        <v>2</v>
      </c>
      <c r="D108">
        <v>10</v>
      </c>
      <c r="E108">
        <v>0</v>
      </c>
      <c r="F108">
        <v>0</v>
      </c>
      <c r="G108">
        <v>0</v>
      </c>
      <c r="H108" t="s">
        <v>4720</v>
      </c>
      <c r="I108" t="s">
        <v>789</v>
      </c>
      <c r="J108">
        <v>0.1</v>
      </c>
      <c r="K108">
        <v>0.1</v>
      </c>
      <c r="L108">
        <v>3.2000000000000001E-2</v>
      </c>
      <c r="M108">
        <v>5</v>
      </c>
    </row>
    <row r="109" spans="1:13">
      <c r="A109">
        <v>1620012</v>
      </c>
      <c r="B109" t="s">
        <v>4720</v>
      </c>
      <c r="C109">
        <v>2</v>
      </c>
      <c r="D109">
        <v>12</v>
      </c>
      <c r="E109">
        <v>0</v>
      </c>
      <c r="F109">
        <v>0</v>
      </c>
      <c r="G109">
        <v>0</v>
      </c>
      <c r="H109" t="s">
        <v>4720</v>
      </c>
      <c r="I109" t="s">
        <v>789</v>
      </c>
      <c r="J109">
        <v>0.1</v>
      </c>
      <c r="K109">
        <v>0.1</v>
      </c>
      <c r="L109">
        <v>3.2000000000000001E-2</v>
      </c>
      <c r="M109">
        <v>5</v>
      </c>
    </row>
    <row r="110" spans="1:13">
      <c r="A110">
        <v>1630002</v>
      </c>
      <c r="B110" t="s">
        <v>4720</v>
      </c>
      <c r="C110">
        <v>3</v>
      </c>
      <c r="D110">
        <v>2</v>
      </c>
      <c r="E110">
        <v>0</v>
      </c>
      <c r="F110">
        <v>0</v>
      </c>
      <c r="G110">
        <v>0</v>
      </c>
      <c r="H110" t="s">
        <v>4720</v>
      </c>
      <c r="I110" t="s">
        <v>789</v>
      </c>
      <c r="J110">
        <v>0.1</v>
      </c>
      <c r="K110">
        <v>0.1</v>
      </c>
      <c r="L110">
        <v>3.2000000000000001E-2</v>
      </c>
      <c r="M110">
        <v>5</v>
      </c>
    </row>
    <row r="111" spans="1:13">
      <c r="A111">
        <v>1630004</v>
      </c>
      <c r="B111" t="s">
        <v>4720</v>
      </c>
      <c r="C111">
        <v>3</v>
      </c>
      <c r="D111">
        <v>4</v>
      </c>
      <c r="E111">
        <v>0</v>
      </c>
      <c r="F111">
        <v>0</v>
      </c>
      <c r="G111">
        <v>0</v>
      </c>
      <c r="H111" t="s">
        <v>4720</v>
      </c>
      <c r="I111" t="s">
        <v>789</v>
      </c>
      <c r="J111">
        <v>0.1</v>
      </c>
      <c r="K111">
        <v>0.1</v>
      </c>
      <c r="L111">
        <v>3.2000000000000001E-2</v>
      </c>
      <c r="M111">
        <v>5</v>
      </c>
    </row>
    <row r="112" spans="1:13">
      <c r="A112">
        <v>1630005</v>
      </c>
      <c r="B112" t="s">
        <v>4720</v>
      </c>
      <c r="C112">
        <v>3</v>
      </c>
      <c r="D112">
        <v>5</v>
      </c>
      <c r="E112">
        <v>0</v>
      </c>
      <c r="F112">
        <v>0</v>
      </c>
      <c r="G112">
        <v>0</v>
      </c>
      <c r="H112" t="s">
        <v>4720</v>
      </c>
      <c r="I112" t="s">
        <v>789</v>
      </c>
      <c r="J112">
        <v>0.1</v>
      </c>
      <c r="K112">
        <v>0.1</v>
      </c>
      <c r="L112">
        <v>3.2000000000000001E-2</v>
      </c>
      <c r="M112">
        <v>5</v>
      </c>
    </row>
    <row r="113" spans="1:13">
      <c r="A113">
        <v>1630007</v>
      </c>
      <c r="B113" t="s">
        <v>4720</v>
      </c>
      <c r="C113">
        <v>3</v>
      </c>
      <c r="D113">
        <v>7</v>
      </c>
      <c r="E113">
        <v>0</v>
      </c>
      <c r="F113">
        <v>0</v>
      </c>
      <c r="G113">
        <v>0</v>
      </c>
      <c r="H113" t="s">
        <v>4720</v>
      </c>
      <c r="I113" t="s">
        <v>789</v>
      </c>
      <c r="J113">
        <v>0.1</v>
      </c>
      <c r="K113">
        <v>0.1</v>
      </c>
      <c r="L113">
        <v>3.2000000000000001E-2</v>
      </c>
      <c r="M113">
        <v>5</v>
      </c>
    </row>
    <row r="114" spans="1:13">
      <c r="A114">
        <v>1630009</v>
      </c>
      <c r="B114" t="s">
        <v>4720</v>
      </c>
      <c r="C114">
        <v>3</v>
      </c>
      <c r="D114">
        <v>9</v>
      </c>
      <c r="E114">
        <v>0</v>
      </c>
      <c r="F114">
        <v>0</v>
      </c>
      <c r="G114">
        <v>0</v>
      </c>
      <c r="H114" t="s">
        <v>4720</v>
      </c>
      <c r="I114" t="s">
        <v>789</v>
      </c>
      <c r="J114">
        <v>0.1</v>
      </c>
      <c r="K114">
        <v>0.1</v>
      </c>
      <c r="L114">
        <v>3.2000000000000001E-2</v>
      </c>
      <c r="M114">
        <v>5</v>
      </c>
    </row>
    <row r="115" spans="1:13">
      <c r="A115">
        <v>1630011</v>
      </c>
      <c r="B115" t="s">
        <v>4720</v>
      </c>
      <c r="C115">
        <v>3</v>
      </c>
      <c r="D115">
        <v>11</v>
      </c>
      <c r="E115">
        <v>0</v>
      </c>
      <c r="F115">
        <v>0</v>
      </c>
      <c r="G115">
        <v>0</v>
      </c>
      <c r="H115" t="s">
        <v>4720</v>
      </c>
      <c r="I115" t="s">
        <v>789</v>
      </c>
      <c r="J115">
        <v>0.1</v>
      </c>
      <c r="K115">
        <v>0.1</v>
      </c>
      <c r="L115">
        <v>3.2000000000000001E-2</v>
      </c>
      <c r="M115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64</vt:i4>
      </vt:variant>
    </vt:vector>
  </HeadingPairs>
  <TitlesOfParts>
    <vt:vector size="64" baseType="lpstr">
      <vt:lpstr>Info</vt:lpstr>
      <vt:lpstr>GlobalValue</vt:lpstr>
      <vt:lpstr>Localization</vt:lpstr>
      <vt:lpstr>WorkerList</vt:lpstr>
      <vt:lpstr>ItemList</vt:lpstr>
      <vt:lpstr>EquipItemList</vt:lpstr>
      <vt:lpstr>Title</vt:lpstr>
      <vt:lpstr>SkillTypeConfig</vt:lpstr>
      <vt:lpstr>SkillList</vt:lpstr>
      <vt:lpstr>SkillAwakenConfig</vt:lpstr>
      <vt:lpstr>PetList</vt:lpstr>
      <vt:lpstr>ClassConfig</vt:lpstr>
      <vt:lpstr>ShopItemList</vt:lpstr>
      <vt:lpstr>FarmShopList</vt:lpstr>
      <vt:lpstr>SelectSkill</vt:lpstr>
      <vt:lpstr>RankRewardList</vt:lpstr>
      <vt:lpstr>RelicUpgradeCost</vt:lpstr>
      <vt:lpstr>Reliclist</vt:lpstr>
      <vt:lpstr>RandomBag</vt:lpstr>
      <vt:lpstr>PetUpgrade</vt:lpstr>
      <vt:lpstr>Pass</vt:lpstr>
      <vt:lpstr>OptionConfig</vt:lpstr>
      <vt:lpstr>ObjectConfig</vt:lpstr>
      <vt:lpstr>MissionList</vt:lpstr>
      <vt:lpstr>MonsterList</vt:lpstr>
      <vt:lpstr>MonsterAppear</vt:lpstr>
      <vt:lpstr>MemoryWitch</vt:lpstr>
      <vt:lpstr>MemoryPetBattle</vt:lpstr>
      <vt:lpstr>LimitSlotmagicRate</vt:lpstr>
      <vt:lpstr>Kettle</vt:lpstr>
      <vt:lpstr>Inven</vt:lpstr>
      <vt:lpstr>HarvestConfig</vt:lpstr>
      <vt:lpstr>GachaConfig</vt:lpstr>
      <vt:lpstr>GachaRateTable</vt:lpstr>
      <vt:lpstr>GachaRandomBag</vt:lpstr>
      <vt:lpstr>Fruit</vt:lpstr>
      <vt:lpstr>FarmerList</vt:lpstr>
      <vt:lpstr>Fairy</vt:lpstr>
      <vt:lpstr>Essence</vt:lpstr>
      <vt:lpstr>EffectList</vt:lpstr>
      <vt:lpstr>EquipSmelting</vt:lpstr>
      <vt:lpstr>EquipSlotUpgrade</vt:lpstr>
      <vt:lpstr>EquipCrafting</vt:lpstr>
      <vt:lpstr>EnchantRate</vt:lpstr>
      <vt:lpstr>EnchantGradeConfig</vt:lpstr>
      <vt:lpstr>EnchanList</vt:lpstr>
      <vt:lpstr>Dps</vt:lpstr>
      <vt:lpstr>CostumeList</vt:lpstr>
      <vt:lpstr>PCCostumeCollectionList</vt:lpstr>
      <vt:lpstr>CollectionList</vt:lpstr>
      <vt:lpstr>ClassOpenCondition</vt:lpstr>
      <vt:lpstr>ChapterText</vt:lpstr>
      <vt:lpstr>ChapterQuest</vt:lpstr>
      <vt:lpstr>BreakingLimit</vt:lpstr>
      <vt:lpstr>Bookpage</vt:lpstr>
      <vt:lpstr>Book</vt:lpstr>
      <vt:lpstr>BattleMapDifficulty</vt:lpstr>
      <vt:lpstr>BattleMapConfig</vt:lpstr>
      <vt:lpstr>DungeonMapConfig</vt:lpstr>
      <vt:lpstr>WaveRewardList</vt:lpstr>
      <vt:lpstr>AwakenUpgrade</vt:lpstr>
      <vt:lpstr>AwakenConfig</vt:lpstr>
      <vt:lpstr>Attendance</vt:lpstr>
      <vt:lpstr>AbilityConfig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인호 정</cp:lastModifiedBy>
  <dcterms:created xsi:type="dcterms:W3CDTF">2021-11-04T11:48:46Z</dcterms:created>
  <dcterms:modified xsi:type="dcterms:W3CDTF">2025-06-15T05:11:31Z</dcterms:modified>
</cp:coreProperties>
</file>